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0725" yWindow="1755" windowWidth="33420" windowHeight="15360" tabRatio="500" activeTab="1"/>
  </bookViews>
  <sheets>
    <sheet name="source" sheetId="1" r:id="rId1"/>
    <sheet name="cafe" sheetId="3" r:id="rId2"/>
    <sheet name="node_table" sheetId="5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1" l="1"/>
  <c r="B27" i="1"/>
</calcChain>
</file>

<file path=xl/sharedStrings.xml><?xml version="1.0" encoding="utf-8"?>
<sst xmlns="http://schemas.openxmlformats.org/spreadsheetml/2006/main" count="185" uniqueCount="138">
  <si>
    <t>Species</t>
  </si>
  <si>
    <t># peptides</t>
  </si>
  <si>
    <t># aa</t>
  </si>
  <si>
    <t># peptides after filtering</t>
  </si>
  <si>
    <t># aa after filtering</t>
  </si>
  <si>
    <t>Common name</t>
  </si>
  <si>
    <t>Dataset</t>
  </si>
  <si>
    <t># species</t>
  </si>
  <si>
    <t># Families</t>
  </si>
  <si>
    <t># genes</t>
  </si>
  <si>
    <t>Tree Length</t>
  </si>
  <si>
    <t>Score (no errormodel)</t>
  </si>
  <si>
    <t>Lambda (no errormodel)</t>
  </si>
  <si>
    <t>Estimated Error</t>
  </si>
  <si>
    <t>Score (w/ estimated errormodel)</t>
  </si>
  <si>
    <t>Lambda (w/ estimated errormodel)</t>
  </si>
  <si>
    <t>CAFE dataset info</t>
  </si>
  <si>
    <t>Filter 1: All species grouped</t>
  </si>
  <si>
    <t>Families</t>
  </si>
  <si>
    <t>Genes</t>
  </si>
  <si>
    <t>Unfiltered</t>
  </si>
  <si>
    <t>Filtered based on size</t>
  </si>
  <si>
    <t>Filtered based on group</t>
  </si>
  <si>
    <t>Final dataset</t>
  </si>
  <si>
    <t>Taxonomy</t>
  </si>
  <si>
    <t>Expansions</t>
  </si>
  <si>
    <t>Contractions</t>
  </si>
  <si>
    <t>Rapids</t>
  </si>
  <si>
    <t>Equal</t>
  </si>
  <si>
    <t>Genes Gained</t>
  </si>
  <si>
    <t>Genes Lost</t>
  </si>
  <si>
    <t>Families Lost</t>
  </si>
  <si>
    <t>Average Expansions</t>
  </si>
  <si>
    <t>Sig Expansion</t>
  </si>
  <si>
    <t>Sig Contractions</t>
  </si>
  <si>
    <t>Total Sig Changes</t>
  </si>
  <si>
    <t>Node</t>
  </si>
  <si>
    <t>Ultrametric phylogeny:</t>
  </si>
  <si>
    <t>Abbreviation</t>
  </si>
  <si>
    <t>All sequences downloaded from OrthoDBv8</t>
  </si>
  <si>
    <t>Species ID</t>
  </si>
  <si>
    <t>NA</t>
  </si>
  <si>
    <t>Calibration points for ultrametric tree</t>
  </si>
  <si>
    <t>Node 1</t>
  </si>
  <si>
    <t>Node 2</t>
  </si>
  <si>
    <t>&lt;3&gt;</t>
  </si>
  <si>
    <t>&lt;1&gt;</t>
  </si>
  <si>
    <t>Yellowfever mosquito</t>
  </si>
  <si>
    <t>AAEGY</t>
  </si>
  <si>
    <t>New World malaria mosquito</t>
  </si>
  <si>
    <t>AALBI</t>
  </si>
  <si>
    <t>African malaria mosquito</t>
  </si>
  <si>
    <t>AFUNE</t>
  </si>
  <si>
    <t>AGAMB</t>
  </si>
  <si>
    <t>Mediterranean fruit fly</t>
  </si>
  <si>
    <t>CCAPI</t>
  </si>
  <si>
    <t>Southern house mosquito</t>
  </si>
  <si>
    <t>CQUIN</t>
  </si>
  <si>
    <t>Fruit fly</t>
  </si>
  <si>
    <t>DGRIM</t>
  </si>
  <si>
    <t>DMELA</t>
  </si>
  <si>
    <t>DPSEU</t>
  </si>
  <si>
    <t>Savannah tsetse fly</t>
  </si>
  <si>
    <t>GMORS</t>
  </si>
  <si>
    <t>Sheep blowfly</t>
  </si>
  <si>
    <t>LCUP2</t>
  </si>
  <si>
    <t>Sand fly</t>
  </si>
  <si>
    <t>LLONG</t>
  </si>
  <si>
    <t>Hessian fly</t>
  </si>
  <si>
    <t>MDEST</t>
  </si>
  <si>
    <t>House fly</t>
  </si>
  <si>
    <t>MDOME</t>
  </si>
  <si>
    <t>Aedes aegypti</t>
  </si>
  <si>
    <t>Anopheles albimanus</t>
  </si>
  <si>
    <t>Anopheles funestus</t>
  </si>
  <si>
    <t>Anopheles gambiae</t>
  </si>
  <si>
    <t>Ceratitis capitata</t>
  </si>
  <si>
    <t>Culex quinquefasciatus</t>
  </si>
  <si>
    <t>Drosophila grimshawi</t>
  </si>
  <si>
    <t>Drosophila melanogaster</t>
  </si>
  <si>
    <t>Drosophila pseudoobscura</t>
  </si>
  <si>
    <t>Glossina moristans</t>
  </si>
  <si>
    <t>Lucilia cuprina</t>
  </si>
  <si>
    <t>Lutzomyia longipalpis</t>
  </si>
  <si>
    <t>Mayetiola destructor</t>
  </si>
  <si>
    <t>Musca domestica</t>
  </si>
  <si>
    <t>(Outgroup:1.21132,(((Aedes_egypti:0.12998,Culex_quinquefasciatus:0.16511):0.12317,((Anopheles_gambiae:0.08015,Anopheles_funestus:0.09020):0.11159,Anopheles_albimanus:0.20750):0.20162):0.32675,(Lutzomyia_longipalpis:0.62302,(Mayetiola_destructor:0.76714,(((Glossina_morsitans:0.28986,(Lucilia_cuprina:0.13707,Musca_domestica:0.18257):0.06931):0.11833,Ceratitis_capitata:0.31932):0.05573,((Drosophila_pseudoobscura:0.11229,Drosophila_melanogaster:0.13197):0.07342,Drosophila_grimshawi:0.16452):0.25937):0.55448):0.10413):0.07011):0.27592);</t>
  </si>
  <si>
    <t>Age (million years)</t>
  </si>
  <si>
    <t>MDOME&lt;12&gt;</t>
  </si>
  <si>
    <t>MDEST&lt;24&gt;</t>
  </si>
  <si>
    <t>&lt;25&gt;</t>
  </si>
  <si>
    <t>&lt;21&gt;</t>
  </si>
  <si>
    <t>&lt;23&gt;</t>
  </si>
  <si>
    <t>CQUIN&lt;2&gt;</t>
  </si>
  <si>
    <t>AAEGY&lt;0&gt;</t>
  </si>
  <si>
    <t>AGAMB&lt;4&gt;</t>
  </si>
  <si>
    <t>DMELA&lt;20&gt;</t>
  </si>
  <si>
    <t>&lt;11&gt;</t>
  </si>
  <si>
    <t>&lt;13&gt;</t>
  </si>
  <si>
    <t>LCUP2&lt;10&gt;</t>
  </si>
  <si>
    <t>&lt;17&gt;</t>
  </si>
  <si>
    <t>&lt;15&gt;</t>
  </si>
  <si>
    <t>DGRIM&lt;22&gt;</t>
  </si>
  <si>
    <t>DPSEU&lt;18&gt;</t>
  </si>
  <si>
    <t>&lt;19&gt;</t>
  </si>
  <si>
    <t>CCAPI&lt;16&gt;</t>
  </si>
  <si>
    <t>AALBI&lt;8&gt;</t>
  </si>
  <si>
    <t>LLONG&lt;26&gt;</t>
  </si>
  <si>
    <t>&lt;7&gt;</t>
  </si>
  <si>
    <t>GMORS&lt;14&gt;</t>
  </si>
  <si>
    <t>AFUNE&lt;6&gt;</t>
  </si>
  <si>
    <t>&lt;5&gt;</t>
  </si>
  <si>
    <t>(((AAEGY&lt;0&gt;,CQUIN&lt;2&gt;)&lt;1&gt;,((AGAMB&lt;4&gt;,AFUNE&lt;6&gt;)&lt;5&gt;,AALBI&lt;8&gt;)&lt;7&gt;)&lt;3&gt;,((((((LCUP2&lt;10&gt;,MDOME&lt;12&gt;)&lt;11&gt;,GMORS&lt;14&gt;)&lt;13&gt;,CCAPI&lt;16&gt;)&lt;15&gt;,((DPSEU&lt;18&gt;,DMELA&lt;20&gt;)&lt;19&gt;,DGRIM&lt;22&gt;)&lt;21&gt;)&lt;17&gt;,MDEST&lt;24&gt;)&lt;23&gt;,LLONG&lt;26&gt;)&lt;25&gt;)&lt;9&gt;</t>
  </si>
  <si>
    <t>AAEGY (0)</t>
  </si>
  <si>
    <t>CQUIN (2)</t>
  </si>
  <si>
    <t>AALBI (8)</t>
  </si>
  <si>
    <t>AGAMB (4)</t>
  </si>
  <si>
    <t>AFUNE (6)</t>
  </si>
  <si>
    <t>LLONG (26)</t>
  </si>
  <si>
    <t>MDEST (24)</t>
  </si>
  <si>
    <t>DGRIM (22)</t>
  </si>
  <si>
    <t>DPSEU (18)</t>
  </si>
  <si>
    <t>DMELA (20)</t>
  </si>
  <si>
    <t>CCAPI (16)</t>
  </si>
  <si>
    <t>GMORS (14)</t>
  </si>
  <si>
    <t>MDOME (12)</t>
  </si>
  <si>
    <t>LCUP (10)</t>
  </si>
  <si>
    <t>Phylogeny (pasta/astral):</t>
  </si>
  <si>
    <t>(Outgroup:381.98122,(((Aedes_egypti:60.44663,Culex_quinquefasciatus:60.44663):66.58167,((Anopheles_gambiae:28.01077,Anopheles_funestus:28.01077):36.59103,Anopheles_albimanus:64.60180):62.42651):159.56889,((((((Lucilia_cuprina:53.02987,Musca_domestica:53.02987):23.13742,Glossina_morsitans:76.16729):31.39422,Ceratitis_capitata:107.56151):15.03815,((Drosophila_pseudoobscura:35.61725,Drosophila_melanogaster:35.61725):19.19005,Drosophila_grimshawi:54.80730):67.79235):123.22082,Mayetiola_destructor:245.82047):22.69290,Lutzomyia_longipalpis:268.51337):18.08383):95.38403)DroAno;</t>
  </si>
  <si>
    <t>240.5-411</t>
  </si>
  <si>
    <t>Drosophila_melanogaster</t>
  </si>
  <si>
    <t>Anopheles_gambiae</t>
  </si>
  <si>
    <t>New fossils</t>
  </si>
  <si>
    <t>Phylogeny (from big tree):</t>
  </si>
  <si>
    <t>(((AAEGY:83.961536,CQUIN:83.961536):80.113960,((AGAMB:39.856741,AFUNE:39.856741):48.584539,AALBI:88.441279):75.634217):146.794275,((((((LCUP2:74.112753,MDOME:74.112753):29.696044,GMORS:103.808797):37.597288,CCAPI:141.406085):16.264027,((DPSEU:49.846935,DMELA:49.846935):25.133061,DGRIM:74.979997):82.690116):120.951839,MDEST:278.621951):19.431902,LLONG:298.053853):12.815918)</t>
  </si>
  <si>
    <t>CAFE labeled tree</t>
  </si>
  <si>
    <t>Diptera</t>
  </si>
  <si>
    <t>Results summary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</si>
</sst>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3F3F76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1"/>
      <color rgb="FF3F3F76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76">
    <xf numFmtId="0" fontId="0" fillId="0" borderId="0"/>
    <xf numFmtId="0" fontId="1" fillId="2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1"/>
    <xf numFmtId="0" fontId="3" fillId="2" borderId="1" xfId="1" applyFont="1"/>
    <xf numFmtId="0" fontId="2" fillId="3" borderId="0" xfId="0" applyFont="1" applyFill="1"/>
    <xf numFmtId="0" fontId="6" fillId="2" borderId="1" xfId="1" applyFont="1"/>
    <xf numFmtId="0" fontId="2" fillId="4" borderId="0" xfId="0" applyFont="1" applyFill="1"/>
    <xf numFmtId="0" fontId="2" fillId="0" borderId="0" xfId="0" applyFont="1"/>
    <xf numFmtId="0" fontId="8" fillId="0" borderId="0" xfId="0" applyFont="1"/>
    <xf numFmtId="0" fontId="7" fillId="0" borderId="0" xfId="0" applyFont="1"/>
    <xf numFmtId="0" fontId="9" fillId="0" borderId="0" xfId="0" applyFont="1"/>
  </cellXfs>
  <cellStyles count="27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Input" xfId="1" builtinId="20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workbookViewId="0">
      <selection activeCell="G38" sqref="G38"/>
    </sheetView>
  </sheetViews>
  <sheetFormatPr defaultColWidth="11.125" defaultRowHeight="15.75" x14ac:dyDescent="0.25"/>
  <cols>
    <col min="1" max="1" width="24" customWidth="1"/>
    <col min="2" max="2" width="26.625" customWidth="1"/>
    <col min="3" max="3" width="14.5" bestFit="1" customWidth="1"/>
    <col min="4" max="4" width="17.375" bestFit="1" customWidth="1"/>
    <col min="7" max="7" width="21" bestFit="1" customWidth="1"/>
    <col min="8" max="8" width="15.875" bestFit="1" customWidth="1"/>
    <col min="13" max="13" width="14.375" bestFit="1" customWidth="1"/>
  </cols>
  <sheetData>
    <row r="1" spans="1:21" x14ac:dyDescent="0.25">
      <c r="A1" s="2" t="s">
        <v>39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25">
      <c r="A2" s="3" t="s">
        <v>0</v>
      </c>
      <c r="B2" s="3" t="s">
        <v>5</v>
      </c>
      <c r="C2" s="3" t="s">
        <v>38</v>
      </c>
      <c r="D2" s="3" t="s">
        <v>40</v>
      </c>
      <c r="E2" s="3" t="s">
        <v>1</v>
      </c>
      <c r="F2" s="3" t="s">
        <v>2</v>
      </c>
      <c r="G2" s="3" t="s">
        <v>3</v>
      </c>
      <c r="H2" s="3" t="s">
        <v>4</v>
      </c>
      <c r="I2" s="3"/>
      <c r="J2" s="3"/>
    </row>
    <row r="3" spans="1:21" x14ac:dyDescent="0.25">
      <c r="A3" t="s">
        <v>72</v>
      </c>
      <c r="B3" t="s">
        <v>47</v>
      </c>
      <c r="C3" t="s">
        <v>48</v>
      </c>
      <c r="D3">
        <v>7159</v>
      </c>
      <c r="E3" t="s">
        <v>41</v>
      </c>
      <c r="F3" t="s">
        <v>41</v>
      </c>
      <c r="G3">
        <v>15784</v>
      </c>
      <c r="H3">
        <v>7529206</v>
      </c>
    </row>
    <row r="4" spans="1:21" x14ac:dyDescent="0.25">
      <c r="A4" t="s">
        <v>73</v>
      </c>
      <c r="B4" t="s">
        <v>49</v>
      </c>
      <c r="C4" t="s">
        <v>50</v>
      </c>
      <c r="D4">
        <v>7167</v>
      </c>
      <c r="E4" t="s">
        <v>41</v>
      </c>
      <c r="F4" t="s">
        <v>41</v>
      </c>
      <c r="G4">
        <v>11911</v>
      </c>
      <c r="H4">
        <v>6968977</v>
      </c>
    </row>
    <row r="5" spans="1:21" x14ac:dyDescent="0.25">
      <c r="A5" t="s">
        <v>74</v>
      </c>
      <c r="B5" t="s">
        <v>51</v>
      </c>
      <c r="C5" t="s">
        <v>52</v>
      </c>
      <c r="D5">
        <v>62324</v>
      </c>
      <c r="E5" t="s">
        <v>41</v>
      </c>
      <c r="F5" t="s">
        <v>41</v>
      </c>
      <c r="G5">
        <v>13344</v>
      </c>
      <c r="H5">
        <v>7101199</v>
      </c>
    </row>
    <row r="6" spans="1:21" x14ac:dyDescent="0.25">
      <c r="A6" t="s">
        <v>75</v>
      </c>
      <c r="B6" t="s">
        <v>51</v>
      </c>
      <c r="C6" t="s">
        <v>53</v>
      </c>
      <c r="D6">
        <v>7165</v>
      </c>
      <c r="E6" t="s">
        <v>41</v>
      </c>
      <c r="F6" t="s">
        <v>41</v>
      </c>
      <c r="G6">
        <v>12810</v>
      </c>
      <c r="H6">
        <v>6848158</v>
      </c>
    </row>
    <row r="7" spans="1:21" x14ac:dyDescent="0.25">
      <c r="A7" t="s">
        <v>76</v>
      </c>
      <c r="B7" t="s">
        <v>54</v>
      </c>
      <c r="C7" t="s">
        <v>55</v>
      </c>
      <c r="D7">
        <v>7213</v>
      </c>
      <c r="E7" t="s">
        <v>41</v>
      </c>
      <c r="F7" t="s">
        <v>41</v>
      </c>
      <c r="G7">
        <v>15797</v>
      </c>
      <c r="H7">
        <v>7839116</v>
      </c>
    </row>
    <row r="8" spans="1:21" x14ac:dyDescent="0.25">
      <c r="A8" t="s">
        <v>77</v>
      </c>
      <c r="B8" t="s">
        <v>56</v>
      </c>
      <c r="C8" t="s">
        <v>57</v>
      </c>
      <c r="D8">
        <v>7176</v>
      </c>
      <c r="E8" t="s">
        <v>41</v>
      </c>
      <c r="F8" t="s">
        <v>41</v>
      </c>
      <c r="G8">
        <v>18955</v>
      </c>
      <c r="H8">
        <v>8282275</v>
      </c>
    </row>
    <row r="9" spans="1:21" x14ac:dyDescent="0.25">
      <c r="A9" t="s">
        <v>78</v>
      </c>
      <c r="B9" t="s">
        <v>58</v>
      </c>
      <c r="C9" t="s">
        <v>59</v>
      </c>
      <c r="D9">
        <v>7222</v>
      </c>
      <c r="E9" t="s">
        <v>41</v>
      </c>
      <c r="F9" t="s">
        <v>41</v>
      </c>
      <c r="G9">
        <v>14982</v>
      </c>
      <c r="H9">
        <v>7419091</v>
      </c>
    </row>
    <row r="10" spans="1:21" x14ac:dyDescent="0.25">
      <c r="A10" t="s">
        <v>79</v>
      </c>
      <c r="B10" t="s">
        <v>58</v>
      </c>
      <c r="C10" t="s">
        <v>60</v>
      </c>
      <c r="D10">
        <v>7227</v>
      </c>
      <c r="E10" t="s">
        <v>41</v>
      </c>
      <c r="F10" t="s">
        <v>41</v>
      </c>
      <c r="G10">
        <v>13954</v>
      </c>
      <c r="H10">
        <v>7454078</v>
      </c>
    </row>
    <row r="11" spans="1:21" x14ac:dyDescent="0.25">
      <c r="A11" t="s">
        <v>80</v>
      </c>
      <c r="B11" t="s">
        <v>58</v>
      </c>
      <c r="C11" t="s">
        <v>61</v>
      </c>
      <c r="D11">
        <v>7237</v>
      </c>
      <c r="E11" t="s">
        <v>41</v>
      </c>
      <c r="F11" t="s">
        <v>41</v>
      </c>
      <c r="G11">
        <v>15864</v>
      </c>
      <c r="H11">
        <v>7709164</v>
      </c>
    </row>
    <row r="12" spans="1:21" x14ac:dyDescent="0.25">
      <c r="A12" t="s">
        <v>81</v>
      </c>
      <c r="B12" t="s">
        <v>62</v>
      </c>
      <c r="C12" t="s">
        <v>63</v>
      </c>
      <c r="D12">
        <v>7394</v>
      </c>
      <c r="E12" t="s">
        <v>41</v>
      </c>
      <c r="F12" t="s">
        <v>41</v>
      </c>
      <c r="G12">
        <v>12308</v>
      </c>
      <c r="H12">
        <v>6805799</v>
      </c>
    </row>
    <row r="13" spans="1:21" x14ac:dyDescent="0.25">
      <c r="A13" t="s">
        <v>82</v>
      </c>
      <c r="B13" t="s">
        <v>64</v>
      </c>
      <c r="C13" t="s">
        <v>65</v>
      </c>
      <c r="D13" t="s">
        <v>65</v>
      </c>
      <c r="E13" t="s">
        <v>41</v>
      </c>
      <c r="F13" t="s">
        <v>41</v>
      </c>
      <c r="G13">
        <v>14554</v>
      </c>
      <c r="H13">
        <v>7538867</v>
      </c>
    </row>
    <row r="14" spans="1:21" x14ac:dyDescent="0.25">
      <c r="A14" t="s">
        <v>83</v>
      </c>
      <c r="B14" t="s">
        <v>66</v>
      </c>
      <c r="C14" t="s">
        <v>67</v>
      </c>
      <c r="D14">
        <v>7200</v>
      </c>
      <c r="E14" t="s">
        <v>41</v>
      </c>
      <c r="F14" t="s">
        <v>41</v>
      </c>
      <c r="G14">
        <v>10110</v>
      </c>
      <c r="H14">
        <v>5070855</v>
      </c>
    </row>
    <row r="15" spans="1:21" x14ac:dyDescent="0.25">
      <c r="A15" t="s">
        <v>84</v>
      </c>
      <c r="B15" t="s">
        <v>68</v>
      </c>
      <c r="C15" t="s">
        <v>69</v>
      </c>
      <c r="D15">
        <v>39758</v>
      </c>
      <c r="E15" t="s">
        <v>41</v>
      </c>
      <c r="F15" t="s">
        <v>41</v>
      </c>
      <c r="G15">
        <v>20163</v>
      </c>
      <c r="H15">
        <v>7538403</v>
      </c>
    </row>
    <row r="16" spans="1:21" x14ac:dyDescent="0.25">
      <c r="A16" t="s">
        <v>85</v>
      </c>
      <c r="B16" t="s">
        <v>70</v>
      </c>
      <c r="C16" t="s">
        <v>71</v>
      </c>
      <c r="D16">
        <v>7370</v>
      </c>
      <c r="E16" t="s">
        <v>41</v>
      </c>
      <c r="F16" t="s">
        <v>41</v>
      </c>
      <c r="G16">
        <v>23884</v>
      </c>
      <c r="H16">
        <v>12412288</v>
      </c>
    </row>
    <row r="18" spans="1:10" x14ac:dyDescent="0.25">
      <c r="A18" s="3" t="s">
        <v>133</v>
      </c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5">
      <c r="A19" t="s">
        <v>134</v>
      </c>
    </row>
    <row r="21" spans="1:10" x14ac:dyDescent="0.25">
      <c r="A21" s="3" t="s">
        <v>16</v>
      </c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5">
      <c r="A22" t="s">
        <v>17</v>
      </c>
    </row>
    <row r="23" spans="1:10" x14ac:dyDescent="0.25">
      <c r="B23" t="s">
        <v>18</v>
      </c>
      <c r="C23" t="s">
        <v>19</v>
      </c>
    </row>
    <row r="24" spans="1:10" x14ac:dyDescent="0.25">
      <c r="A24" t="s">
        <v>20</v>
      </c>
      <c r="B24">
        <v>18998</v>
      </c>
      <c r="C24">
        <v>181551</v>
      </c>
    </row>
    <row r="25" spans="1:10" x14ac:dyDescent="0.25">
      <c r="A25" t="s">
        <v>21</v>
      </c>
      <c r="B25">
        <v>5</v>
      </c>
      <c r="C25">
        <v>3180</v>
      </c>
    </row>
    <row r="26" spans="1:10" x14ac:dyDescent="0.25">
      <c r="A26" t="s">
        <v>22</v>
      </c>
      <c r="B26">
        <v>3451</v>
      </c>
      <c r="C26">
        <v>4583</v>
      </c>
    </row>
    <row r="27" spans="1:10" x14ac:dyDescent="0.25">
      <c r="A27" t="s">
        <v>23</v>
      </c>
      <c r="B27">
        <f>B24-B25-B26</f>
        <v>15542</v>
      </c>
      <c r="C27">
        <f>C24-C25-C26</f>
        <v>173788</v>
      </c>
    </row>
    <row r="29" spans="1:10" x14ac:dyDescent="0.25">
      <c r="A29" t="s">
        <v>132</v>
      </c>
    </row>
    <row r="30" spans="1:10" x14ac:dyDescent="0.25">
      <c r="A30" s="3" t="s">
        <v>127</v>
      </c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5">
      <c r="A31" t="s">
        <v>86</v>
      </c>
    </row>
    <row r="33" spans="1:10" x14ac:dyDescent="0.25">
      <c r="A33" s="3" t="s">
        <v>42</v>
      </c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5">
      <c r="A34" s="7" t="s">
        <v>43</v>
      </c>
      <c r="B34" s="7" t="s">
        <v>44</v>
      </c>
      <c r="C34" s="7" t="s">
        <v>87</v>
      </c>
    </row>
    <row r="35" spans="1:10" x14ac:dyDescent="0.25">
      <c r="A35" t="s">
        <v>130</v>
      </c>
      <c r="B35" t="s">
        <v>131</v>
      </c>
      <c r="C35" t="s">
        <v>129</v>
      </c>
    </row>
    <row r="37" spans="1:10" x14ac:dyDescent="0.25">
      <c r="A37" s="3" t="s">
        <v>37</v>
      </c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5">
      <c r="A38" t="s">
        <v>128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abSelected="1" workbookViewId="0">
      <selection activeCell="A9" sqref="A9"/>
    </sheetView>
  </sheetViews>
  <sheetFormatPr defaultColWidth="11" defaultRowHeight="15.75" x14ac:dyDescent="0.25"/>
  <cols>
    <col min="1" max="1" width="61" customWidth="1"/>
    <col min="3" max="3" width="14.5" customWidth="1"/>
    <col min="4" max="4" width="15.625" customWidth="1"/>
    <col min="5" max="5" width="14.5" customWidth="1"/>
    <col min="6" max="6" width="21.625" customWidth="1"/>
    <col min="7" max="7" width="22.125" customWidth="1"/>
    <col min="8" max="8" width="17.5" customWidth="1"/>
    <col min="9" max="9" width="29.625" customWidth="1"/>
    <col min="10" max="10" width="30.625" customWidth="1"/>
    <col min="11" max="11" width="16.625" customWidth="1"/>
  </cols>
  <sheetData>
    <row r="1" spans="1:11" s="5" customFormat="1" x14ac:dyDescent="0.25">
      <c r="A1" s="5" t="s">
        <v>6</v>
      </c>
      <c r="B1" s="5" t="s">
        <v>7</v>
      </c>
      <c r="C1" s="5" t="s">
        <v>8</v>
      </c>
      <c r="D1" s="5" t="s">
        <v>9</v>
      </c>
      <c r="E1" s="5" t="s">
        <v>10</v>
      </c>
      <c r="F1" s="5" t="s">
        <v>11</v>
      </c>
      <c r="G1" s="5" t="s">
        <v>12</v>
      </c>
      <c r="H1" s="5" t="s">
        <v>13</v>
      </c>
      <c r="I1" s="5" t="s">
        <v>14</v>
      </c>
      <c r="J1" s="5" t="s">
        <v>15</v>
      </c>
    </row>
    <row r="2" spans="1:11" x14ac:dyDescent="0.25">
      <c r="A2" t="s">
        <v>136</v>
      </c>
      <c r="B2">
        <v>14</v>
      </c>
      <c r="C2">
        <v>15542</v>
      </c>
      <c r="D2">
        <v>173788</v>
      </c>
      <c r="E2">
        <v>310.87</v>
      </c>
      <c r="F2">
        <v>128393.23256600001</v>
      </c>
      <c r="G2">
        <v>1.2280141441799999E-3</v>
      </c>
      <c r="H2">
        <v>5.5444335937499999E-2</v>
      </c>
      <c r="I2">
        <v>126306.77852000001</v>
      </c>
      <c r="J2">
        <v>1.04408256474E-3</v>
      </c>
    </row>
    <row r="4" spans="1:11" s="1" customFormat="1" x14ac:dyDescent="0.25">
      <c r="A4" s="4" t="s">
        <v>137</v>
      </c>
    </row>
    <row r="5" spans="1:11" x14ac:dyDescent="0.25">
      <c r="B5" t="s">
        <v>25</v>
      </c>
      <c r="C5" t="s">
        <v>29</v>
      </c>
      <c r="D5" t="s">
        <v>28</v>
      </c>
      <c r="E5" t="s">
        <v>26</v>
      </c>
      <c r="F5" t="s">
        <v>30</v>
      </c>
      <c r="G5" t="s">
        <v>31</v>
      </c>
      <c r="H5" t="s">
        <v>32</v>
      </c>
      <c r="I5" t="s">
        <v>33</v>
      </c>
      <c r="J5" t="s">
        <v>34</v>
      </c>
      <c r="K5" t="s">
        <v>35</v>
      </c>
    </row>
    <row r="6" spans="1:11" x14ac:dyDescent="0.25">
      <c r="A6" t="s">
        <v>88</v>
      </c>
      <c r="B6">
        <v>2272</v>
      </c>
      <c r="C6">
        <v>6128</v>
      </c>
      <c r="D6">
        <v>6832</v>
      </c>
      <c r="E6">
        <v>268</v>
      </c>
      <c r="F6">
        <v>271</v>
      </c>
      <c r="G6">
        <v>224</v>
      </c>
      <c r="H6">
        <v>0.56741799999999998</v>
      </c>
      <c r="I6">
        <v>265</v>
      </c>
      <c r="J6">
        <v>0</v>
      </c>
      <c r="K6">
        <v>265</v>
      </c>
    </row>
    <row r="7" spans="1:11" x14ac:dyDescent="0.25">
      <c r="A7" t="s">
        <v>89</v>
      </c>
      <c r="B7">
        <v>917</v>
      </c>
      <c r="C7">
        <v>1976</v>
      </c>
      <c r="D7">
        <v>5949</v>
      </c>
      <c r="E7">
        <v>2506</v>
      </c>
      <c r="F7">
        <v>2754</v>
      </c>
      <c r="G7">
        <v>2225</v>
      </c>
      <c r="H7">
        <v>-9.0744000000000005E-2</v>
      </c>
      <c r="I7">
        <v>40</v>
      </c>
      <c r="J7">
        <v>6</v>
      </c>
      <c r="K7">
        <v>46</v>
      </c>
    </row>
    <row r="8" spans="1:11" x14ac:dyDescent="0.25">
      <c r="A8" t="s">
        <v>90</v>
      </c>
      <c r="B8">
        <v>1</v>
      </c>
      <c r="C8">
        <v>3</v>
      </c>
      <c r="D8">
        <v>9367</v>
      </c>
      <c r="E8">
        <v>4</v>
      </c>
      <c r="F8">
        <v>5</v>
      </c>
      <c r="G8">
        <v>0</v>
      </c>
      <c r="H8">
        <v>-2.14E-4</v>
      </c>
      <c r="I8">
        <v>0</v>
      </c>
      <c r="J8">
        <v>0</v>
      </c>
      <c r="K8">
        <v>0</v>
      </c>
    </row>
    <row r="9" spans="1:11" x14ac:dyDescent="0.25">
      <c r="A9" t="s">
        <v>91</v>
      </c>
      <c r="B9">
        <v>387</v>
      </c>
      <c r="C9">
        <v>581</v>
      </c>
      <c r="D9">
        <v>7952</v>
      </c>
      <c r="E9">
        <v>1033</v>
      </c>
      <c r="F9">
        <v>1066</v>
      </c>
      <c r="G9">
        <v>874</v>
      </c>
      <c r="H9">
        <v>-5.3698999999999997E-2</v>
      </c>
      <c r="I9">
        <v>27</v>
      </c>
      <c r="J9">
        <v>11</v>
      </c>
      <c r="K9">
        <v>38</v>
      </c>
    </row>
    <row r="10" spans="1:11" x14ac:dyDescent="0.25">
      <c r="A10" t="s">
        <v>92</v>
      </c>
      <c r="B10">
        <v>6</v>
      </c>
      <c r="C10">
        <v>9</v>
      </c>
      <c r="D10">
        <v>9357</v>
      </c>
      <c r="E10">
        <v>9</v>
      </c>
      <c r="F10">
        <v>9</v>
      </c>
      <c r="G10">
        <v>0</v>
      </c>
      <c r="H10">
        <v>-3.2000000000000003E-4</v>
      </c>
      <c r="I10">
        <v>0</v>
      </c>
      <c r="J10">
        <v>0</v>
      </c>
      <c r="K10">
        <v>0</v>
      </c>
    </row>
    <row r="11" spans="1:11" x14ac:dyDescent="0.25">
      <c r="A11" t="s">
        <v>93</v>
      </c>
      <c r="B11">
        <v>1400</v>
      </c>
      <c r="C11">
        <v>2660</v>
      </c>
      <c r="D11">
        <v>7473</v>
      </c>
      <c r="E11">
        <v>499</v>
      </c>
      <c r="F11">
        <v>516</v>
      </c>
      <c r="G11">
        <v>419</v>
      </c>
      <c r="H11">
        <v>0.226326</v>
      </c>
      <c r="I11">
        <v>112</v>
      </c>
      <c r="J11">
        <v>3</v>
      </c>
      <c r="K11">
        <v>115</v>
      </c>
    </row>
    <row r="12" spans="1:11" x14ac:dyDescent="0.25">
      <c r="A12" t="s">
        <v>94</v>
      </c>
      <c r="B12">
        <v>1108</v>
      </c>
      <c r="C12">
        <v>1561</v>
      </c>
      <c r="D12">
        <v>7319</v>
      </c>
      <c r="E12">
        <v>945</v>
      </c>
      <c r="F12">
        <v>990</v>
      </c>
      <c r="G12">
        <v>788</v>
      </c>
      <c r="H12">
        <v>5.5514000000000001E-2</v>
      </c>
      <c r="I12">
        <v>49</v>
      </c>
      <c r="J12">
        <v>9</v>
      </c>
      <c r="K12">
        <v>58</v>
      </c>
    </row>
    <row r="13" spans="1:11" x14ac:dyDescent="0.25">
      <c r="A13" t="s">
        <v>95</v>
      </c>
      <c r="B13">
        <v>548</v>
      </c>
      <c r="C13">
        <v>897</v>
      </c>
      <c r="D13">
        <v>8035</v>
      </c>
      <c r="E13">
        <v>789</v>
      </c>
      <c r="F13">
        <v>842</v>
      </c>
      <c r="G13">
        <v>672</v>
      </c>
      <c r="H13">
        <v>-7.4700000000000005E-4</v>
      </c>
      <c r="I13">
        <v>66</v>
      </c>
      <c r="J13">
        <v>17</v>
      </c>
      <c r="K13">
        <v>83</v>
      </c>
    </row>
    <row r="14" spans="1:11" x14ac:dyDescent="0.25">
      <c r="A14" t="s">
        <v>96</v>
      </c>
      <c r="B14">
        <v>188</v>
      </c>
      <c r="C14">
        <v>305</v>
      </c>
      <c r="D14">
        <v>8826</v>
      </c>
      <c r="E14">
        <v>358</v>
      </c>
      <c r="F14">
        <v>458</v>
      </c>
      <c r="G14">
        <v>221</v>
      </c>
      <c r="H14">
        <v>-1.3984999999999999E-2</v>
      </c>
      <c r="I14">
        <v>17</v>
      </c>
      <c r="J14">
        <v>23</v>
      </c>
      <c r="K14">
        <v>40</v>
      </c>
    </row>
    <row r="15" spans="1:11" x14ac:dyDescent="0.25">
      <c r="A15" t="s">
        <v>97</v>
      </c>
      <c r="B15">
        <v>208</v>
      </c>
      <c r="C15">
        <v>335</v>
      </c>
      <c r="D15">
        <v>8969</v>
      </c>
      <c r="E15">
        <v>195</v>
      </c>
      <c r="F15">
        <v>197</v>
      </c>
      <c r="G15">
        <v>161</v>
      </c>
      <c r="H15">
        <v>1.1209999999999999E-2</v>
      </c>
      <c r="I15">
        <v>32</v>
      </c>
      <c r="J15">
        <v>1</v>
      </c>
      <c r="K15">
        <v>33</v>
      </c>
    </row>
    <row r="16" spans="1:11" x14ac:dyDescent="0.25">
      <c r="A16" t="s">
        <v>98</v>
      </c>
      <c r="B16">
        <v>89</v>
      </c>
      <c r="C16">
        <v>98</v>
      </c>
      <c r="D16">
        <v>8966</v>
      </c>
      <c r="E16">
        <v>317</v>
      </c>
      <c r="F16">
        <v>318</v>
      </c>
      <c r="G16">
        <v>290</v>
      </c>
      <c r="H16">
        <v>-2.402E-2</v>
      </c>
      <c r="I16">
        <v>3</v>
      </c>
      <c r="J16">
        <v>1</v>
      </c>
      <c r="K16">
        <v>4</v>
      </c>
    </row>
    <row r="17" spans="1:11" x14ac:dyDescent="0.25">
      <c r="A17" t="s">
        <v>99</v>
      </c>
      <c r="B17">
        <v>303</v>
      </c>
      <c r="C17">
        <v>432</v>
      </c>
      <c r="D17">
        <v>7615</v>
      </c>
      <c r="E17">
        <v>1454</v>
      </c>
      <c r="F17">
        <v>1672</v>
      </c>
      <c r="G17">
        <v>1074</v>
      </c>
      <c r="H17">
        <v>-0.127469</v>
      </c>
      <c r="I17">
        <v>22</v>
      </c>
      <c r="J17">
        <v>55</v>
      </c>
      <c r="K17">
        <v>77</v>
      </c>
    </row>
    <row r="18" spans="1:11" x14ac:dyDescent="0.25">
      <c r="A18" t="s">
        <v>100</v>
      </c>
      <c r="B18">
        <v>297</v>
      </c>
      <c r="C18">
        <v>405</v>
      </c>
      <c r="D18">
        <v>8114</v>
      </c>
      <c r="E18">
        <v>961</v>
      </c>
      <c r="F18">
        <v>992</v>
      </c>
      <c r="G18">
        <v>806</v>
      </c>
      <c r="H18">
        <v>-6.4055000000000001E-2</v>
      </c>
      <c r="I18">
        <v>22</v>
      </c>
      <c r="J18">
        <v>4</v>
      </c>
      <c r="K18">
        <v>26</v>
      </c>
    </row>
    <row r="19" spans="1:11" x14ac:dyDescent="0.25">
      <c r="A19" t="s">
        <v>101</v>
      </c>
      <c r="B19">
        <v>11</v>
      </c>
      <c r="C19">
        <v>11</v>
      </c>
      <c r="D19">
        <v>9199</v>
      </c>
      <c r="E19">
        <v>162</v>
      </c>
      <c r="F19">
        <v>164</v>
      </c>
      <c r="G19">
        <v>155</v>
      </c>
      <c r="H19">
        <v>-1.6334000000000001E-2</v>
      </c>
      <c r="I19">
        <v>1</v>
      </c>
      <c r="J19">
        <v>2</v>
      </c>
      <c r="K19">
        <v>3</v>
      </c>
    </row>
    <row r="20" spans="1:11" x14ac:dyDescent="0.25">
      <c r="A20" t="s">
        <v>102</v>
      </c>
      <c r="B20">
        <v>634</v>
      </c>
      <c r="C20">
        <v>925</v>
      </c>
      <c r="D20">
        <v>8394</v>
      </c>
      <c r="E20">
        <v>344</v>
      </c>
      <c r="F20">
        <v>366</v>
      </c>
      <c r="G20">
        <v>247</v>
      </c>
      <c r="H20">
        <v>5.9144000000000002E-2</v>
      </c>
      <c r="I20">
        <v>26</v>
      </c>
      <c r="J20">
        <v>8</v>
      </c>
      <c r="K20">
        <v>34</v>
      </c>
    </row>
    <row r="21" spans="1:11" x14ac:dyDescent="0.25">
      <c r="A21" t="s">
        <v>103</v>
      </c>
      <c r="B21">
        <v>426</v>
      </c>
      <c r="C21">
        <v>793</v>
      </c>
      <c r="D21">
        <v>8721</v>
      </c>
      <c r="E21">
        <v>225</v>
      </c>
      <c r="F21">
        <v>270</v>
      </c>
      <c r="G21">
        <v>139</v>
      </c>
      <c r="H21">
        <v>4.8041E-2</v>
      </c>
      <c r="I21">
        <v>43</v>
      </c>
      <c r="J21">
        <v>4</v>
      </c>
      <c r="K21">
        <v>47</v>
      </c>
    </row>
    <row r="22" spans="1:11" x14ac:dyDescent="0.25">
      <c r="A22" t="s">
        <v>104</v>
      </c>
      <c r="B22">
        <v>115</v>
      </c>
      <c r="C22">
        <v>132</v>
      </c>
      <c r="D22">
        <v>9072</v>
      </c>
      <c r="E22">
        <v>185</v>
      </c>
      <c r="F22">
        <v>189</v>
      </c>
      <c r="G22">
        <v>136</v>
      </c>
      <c r="H22">
        <v>-6.2989999999999999E-3</v>
      </c>
      <c r="I22">
        <v>8</v>
      </c>
      <c r="J22">
        <v>3</v>
      </c>
      <c r="K22">
        <v>11</v>
      </c>
    </row>
    <row r="23" spans="1:11" x14ac:dyDescent="0.25">
      <c r="A23" t="s">
        <v>105</v>
      </c>
      <c r="B23">
        <v>555</v>
      </c>
      <c r="C23">
        <v>981</v>
      </c>
      <c r="D23">
        <v>7852</v>
      </c>
      <c r="E23">
        <v>965</v>
      </c>
      <c r="F23">
        <v>1027</v>
      </c>
      <c r="G23">
        <v>761</v>
      </c>
      <c r="H23">
        <v>-1.7935E-2</v>
      </c>
      <c r="I23">
        <v>28</v>
      </c>
      <c r="J23">
        <v>8</v>
      </c>
      <c r="K23">
        <v>36</v>
      </c>
    </row>
    <row r="24" spans="1:11" x14ac:dyDescent="0.25">
      <c r="A24" t="s">
        <v>106</v>
      </c>
      <c r="B24">
        <v>132</v>
      </c>
      <c r="C24">
        <v>143</v>
      </c>
      <c r="D24">
        <v>7814</v>
      </c>
      <c r="E24">
        <v>1426</v>
      </c>
      <c r="F24">
        <v>1570</v>
      </c>
      <c r="G24">
        <v>1137</v>
      </c>
      <c r="H24">
        <v>-0.147646</v>
      </c>
      <c r="I24">
        <v>3</v>
      </c>
      <c r="J24">
        <v>15</v>
      </c>
      <c r="K24">
        <v>18</v>
      </c>
    </row>
    <row r="25" spans="1:11" x14ac:dyDescent="0.25">
      <c r="A25" t="s">
        <v>45</v>
      </c>
      <c r="B25">
        <v>271</v>
      </c>
      <c r="C25">
        <v>466</v>
      </c>
      <c r="D25">
        <v>8938</v>
      </c>
      <c r="E25">
        <v>163</v>
      </c>
      <c r="F25">
        <v>198</v>
      </c>
      <c r="G25">
        <v>0</v>
      </c>
      <c r="H25">
        <v>2.3806999999999998E-2</v>
      </c>
      <c r="I25">
        <v>23</v>
      </c>
      <c r="J25">
        <v>6</v>
      </c>
      <c r="K25">
        <v>29</v>
      </c>
    </row>
    <row r="26" spans="1:11" x14ac:dyDescent="0.25">
      <c r="A26" t="s">
        <v>107</v>
      </c>
      <c r="B26">
        <v>693</v>
      </c>
      <c r="C26">
        <v>911</v>
      </c>
      <c r="D26">
        <v>5263</v>
      </c>
      <c r="E26">
        <v>3416</v>
      </c>
      <c r="F26">
        <v>3715</v>
      </c>
      <c r="G26">
        <v>3015</v>
      </c>
      <c r="H26">
        <v>-0.29636000000000001</v>
      </c>
      <c r="I26">
        <v>9</v>
      </c>
      <c r="J26">
        <v>11</v>
      </c>
      <c r="K26">
        <v>20</v>
      </c>
    </row>
    <row r="27" spans="1:11" x14ac:dyDescent="0.25">
      <c r="A27" t="s">
        <v>46</v>
      </c>
      <c r="B27">
        <v>568</v>
      </c>
      <c r="C27">
        <v>970</v>
      </c>
      <c r="D27">
        <v>8270</v>
      </c>
      <c r="E27">
        <v>534</v>
      </c>
      <c r="F27">
        <v>537</v>
      </c>
      <c r="G27">
        <v>515</v>
      </c>
      <c r="H27">
        <v>3.7579000000000001E-2</v>
      </c>
      <c r="I27">
        <v>54</v>
      </c>
      <c r="J27">
        <v>1</v>
      </c>
      <c r="K27">
        <v>55</v>
      </c>
    </row>
    <row r="28" spans="1:11" x14ac:dyDescent="0.25">
      <c r="A28" t="s">
        <v>108</v>
      </c>
      <c r="B28">
        <v>64</v>
      </c>
      <c r="C28">
        <v>71</v>
      </c>
      <c r="D28">
        <v>8457</v>
      </c>
      <c r="E28">
        <v>851</v>
      </c>
      <c r="F28">
        <v>917</v>
      </c>
      <c r="G28">
        <v>701</v>
      </c>
      <c r="H28">
        <v>-8.8181999999999996E-2</v>
      </c>
      <c r="I28">
        <v>1</v>
      </c>
      <c r="J28">
        <v>9</v>
      </c>
      <c r="K28">
        <v>10</v>
      </c>
    </row>
    <row r="29" spans="1:11" x14ac:dyDescent="0.25">
      <c r="A29" t="s">
        <v>109</v>
      </c>
      <c r="B29">
        <v>577</v>
      </c>
      <c r="C29">
        <v>748</v>
      </c>
      <c r="D29">
        <v>7123</v>
      </c>
      <c r="E29">
        <v>1672</v>
      </c>
      <c r="F29">
        <v>1978</v>
      </c>
      <c r="G29">
        <v>1336</v>
      </c>
      <c r="H29">
        <v>-0.125227</v>
      </c>
      <c r="I29">
        <v>17</v>
      </c>
      <c r="J29">
        <v>55</v>
      </c>
      <c r="K29">
        <v>72</v>
      </c>
    </row>
    <row r="30" spans="1:11" x14ac:dyDescent="0.25">
      <c r="A30" t="s">
        <v>110</v>
      </c>
      <c r="B30">
        <v>213</v>
      </c>
      <c r="C30">
        <v>370</v>
      </c>
      <c r="D30">
        <v>8317</v>
      </c>
      <c r="E30">
        <v>842</v>
      </c>
      <c r="F30">
        <v>966</v>
      </c>
      <c r="G30">
        <v>623</v>
      </c>
      <c r="H30">
        <v>-6.4588000000000007E-2</v>
      </c>
      <c r="I30">
        <v>22</v>
      </c>
      <c r="J30">
        <v>26</v>
      </c>
      <c r="K30">
        <v>48</v>
      </c>
    </row>
    <row r="31" spans="1:11" x14ac:dyDescent="0.25">
      <c r="A31" t="s">
        <v>111</v>
      </c>
      <c r="B31">
        <v>80</v>
      </c>
      <c r="C31">
        <v>103</v>
      </c>
      <c r="D31">
        <v>9129</v>
      </c>
      <c r="E31">
        <v>163</v>
      </c>
      <c r="F31">
        <v>165</v>
      </c>
      <c r="G31">
        <v>132</v>
      </c>
      <c r="H31">
        <v>-7.4729999999999996E-3</v>
      </c>
      <c r="I31">
        <v>5</v>
      </c>
      <c r="J31">
        <v>0</v>
      </c>
      <c r="K31">
        <v>5</v>
      </c>
    </row>
    <row r="33" spans="1:2" x14ac:dyDescent="0.25">
      <c r="A33" t="s">
        <v>135</v>
      </c>
      <c r="B33" t="s">
        <v>112</v>
      </c>
    </row>
    <row r="53" ht="14.1" customHeight="1" x14ac:dyDescent="0.25"/>
    <row r="85" ht="14.1" customHeight="1" x14ac:dyDescent="0.25"/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workbookViewId="0">
      <selection sqref="A1:XFD1"/>
    </sheetView>
  </sheetViews>
  <sheetFormatPr defaultColWidth="8.875" defaultRowHeight="15.75" x14ac:dyDescent="0.25"/>
  <cols>
    <col min="1" max="1" width="15.375" bestFit="1" customWidth="1"/>
    <col min="2" max="2" width="32.125" bestFit="1" customWidth="1"/>
    <col min="3" max="3" width="10" bestFit="1" customWidth="1"/>
    <col min="4" max="4" width="11.625" bestFit="1" customWidth="1"/>
    <col min="5" max="5" width="6.375" bestFit="1" customWidth="1"/>
  </cols>
  <sheetData>
    <row r="1" spans="1:5" x14ac:dyDescent="0.25">
      <c r="A1" s="6" t="s">
        <v>36</v>
      </c>
      <c r="B1" s="6" t="s">
        <v>24</v>
      </c>
      <c r="C1" s="6" t="s">
        <v>25</v>
      </c>
      <c r="D1" s="6" t="s">
        <v>26</v>
      </c>
      <c r="E1" s="6" t="s">
        <v>27</v>
      </c>
    </row>
    <row r="2" spans="1:5" x14ac:dyDescent="0.25">
      <c r="A2" t="s">
        <v>113</v>
      </c>
      <c r="B2" t="s">
        <v>72</v>
      </c>
      <c r="C2">
        <v>1108</v>
      </c>
      <c r="D2">
        <v>945</v>
      </c>
      <c r="E2">
        <v>58</v>
      </c>
    </row>
    <row r="3" spans="1:5" x14ac:dyDescent="0.25">
      <c r="A3" t="s">
        <v>114</v>
      </c>
      <c r="B3" t="s">
        <v>77</v>
      </c>
      <c r="C3">
        <v>1400</v>
      </c>
      <c r="D3">
        <v>499</v>
      </c>
      <c r="E3">
        <v>115</v>
      </c>
    </row>
    <row r="4" spans="1:5" x14ac:dyDescent="0.25">
      <c r="A4" t="s">
        <v>115</v>
      </c>
      <c r="B4" t="s">
        <v>73</v>
      </c>
      <c r="C4">
        <v>132</v>
      </c>
      <c r="D4">
        <v>1426</v>
      </c>
      <c r="E4">
        <v>18</v>
      </c>
    </row>
    <row r="5" spans="1:5" x14ac:dyDescent="0.25">
      <c r="A5" t="s">
        <v>116</v>
      </c>
      <c r="B5" t="s">
        <v>75</v>
      </c>
      <c r="C5">
        <v>548</v>
      </c>
      <c r="D5">
        <v>789</v>
      </c>
      <c r="E5">
        <v>83</v>
      </c>
    </row>
    <row r="6" spans="1:5" x14ac:dyDescent="0.25">
      <c r="A6" t="s">
        <v>117</v>
      </c>
      <c r="B6" t="s">
        <v>74</v>
      </c>
      <c r="C6">
        <v>213</v>
      </c>
      <c r="D6">
        <v>842</v>
      </c>
      <c r="E6">
        <v>48</v>
      </c>
    </row>
    <row r="7" spans="1:5" x14ac:dyDescent="0.25">
      <c r="A7" t="s">
        <v>118</v>
      </c>
      <c r="B7" t="s">
        <v>83</v>
      </c>
      <c r="C7">
        <v>693</v>
      </c>
      <c r="D7">
        <v>3416</v>
      </c>
      <c r="E7">
        <v>20</v>
      </c>
    </row>
    <row r="8" spans="1:5" x14ac:dyDescent="0.25">
      <c r="A8" t="s">
        <v>119</v>
      </c>
      <c r="B8" t="s">
        <v>84</v>
      </c>
      <c r="C8">
        <v>917</v>
      </c>
      <c r="D8">
        <v>2506</v>
      </c>
      <c r="E8">
        <v>46</v>
      </c>
    </row>
    <row r="9" spans="1:5" x14ac:dyDescent="0.25">
      <c r="A9" t="s">
        <v>120</v>
      </c>
      <c r="B9" t="s">
        <v>78</v>
      </c>
      <c r="C9">
        <v>634</v>
      </c>
      <c r="D9">
        <v>344</v>
      </c>
      <c r="E9">
        <v>34</v>
      </c>
    </row>
    <row r="10" spans="1:5" x14ac:dyDescent="0.25">
      <c r="A10" t="s">
        <v>121</v>
      </c>
      <c r="B10" t="s">
        <v>80</v>
      </c>
      <c r="C10">
        <v>426</v>
      </c>
      <c r="D10">
        <v>225</v>
      </c>
      <c r="E10">
        <v>47</v>
      </c>
    </row>
    <row r="11" spans="1:5" x14ac:dyDescent="0.25">
      <c r="A11" t="s">
        <v>122</v>
      </c>
      <c r="B11" t="s">
        <v>79</v>
      </c>
      <c r="C11">
        <v>188</v>
      </c>
      <c r="D11">
        <v>358</v>
      </c>
      <c r="E11">
        <v>40</v>
      </c>
    </row>
    <row r="12" spans="1:5" x14ac:dyDescent="0.25">
      <c r="A12" t="s">
        <v>123</v>
      </c>
      <c r="B12" t="s">
        <v>76</v>
      </c>
      <c r="C12">
        <v>555</v>
      </c>
      <c r="D12">
        <v>965</v>
      </c>
      <c r="E12">
        <v>36</v>
      </c>
    </row>
    <row r="13" spans="1:5" x14ac:dyDescent="0.25">
      <c r="A13" t="s">
        <v>124</v>
      </c>
      <c r="B13" t="s">
        <v>81</v>
      </c>
      <c r="C13">
        <v>577</v>
      </c>
      <c r="D13">
        <v>1672</v>
      </c>
      <c r="E13">
        <v>72</v>
      </c>
    </row>
    <row r="14" spans="1:5" x14ac:dyDescent="0.25">
      <c r="A14" t="s">
        <v>126</v>
      </c>
      <c r="B14" t="s">
        <v>82</v>
      </c>
      <c r="C14">
        <v>303</v>
      </c>
      <c r="D14">
        <v>1454</v>
      </c>
      <c r="E14">
        <v>77</v>
      </c>
    </row>
    <row r="15" spans="1:5" x14ac:dyDescent="0.25">
      <c r="A15" t="s">
        <v>125</v>
      </c>
      <c r="B15" t="s">
        <v>85</v>
      </c>
      <c r="C15">
        <v>2272</v>
      </c>
      <c r="D15">
        <v>268</v>
      </c>
      <c r="E15">
        <v>265</v>
      </c>
    </row>
    <row r="16" spans="1:5" x14ac:dyDescent="0.25">
      <c r="A16">
        <v>1</v>
      </c>
      <c r="C16">
        <v>568</v>
      </c>
      <c r="D16">
        <v>534</v>
      </c>
      <c r="E16">
        <v>55</v>
      </c>
    </row>
    <row r="17" spans="1:5" x14ac:dyDescent="0.25">
      <c r="A17">
        <v>3</v>
      </c>
      <c r="C17">
        <v>271</v>
      </c>
      <c r="D17">
        <v>163</v>
      </c>
      <c r="E17">
        <v>29</v>
      </c>
    </row>
    <row r="18" spans="1:5" x14ac:dyDescent="0.25">
      <c r="A18">
        <v>5</v>
      </c>
      <c r="C18">
        <v>64</v>
      </c>
      <c r="D18">
        <v>851</v>
      </c>
      <c r="E18">
        <v>10</v>
      </c>
    </row>
    <row r="19" spans="1:5" x14ac:dyDescent="0.25">
      <c r="A19">
        <v>7</v>
      </c>
      <c r="C19">
        <v>80</v>
      </c>
      <c r="D19">
        <v>163</v>
      </c>
      <c r="E19">
        <v>5</v>
      </c>
    </row>
    <row r="20" spans="1:5" x14ac:dyDescent="0.25">
      <c r="A20">
        <v>11</v>
      </c>
      <c r="C20">
        <v>208</v>
      </c>
      <c r="D20">
        <v>195</v>
      </c>
      <c r="E20">
        <v>33</v>
      </c>
    </row>
    <row r="21" spans="1:5" x14ac:dyDescent="0.25">
      <c r="A21">
        <v>13</v>
      </c>
      <c r="C21">
        <v>89</v>
      </c>
      <c r="D21">
        <v>317</v>
      </c>
      <c r="E21">
        <v>4</v>
      </c>
    </row>
    <row r="22" spans="1:5" x14ac:dyDescent="0.25">
      <c r="A22">
        <v>15</v>
      </c>
      <c r="C22">
        <v>11</v>
      </c>
      <c r="D22">
        <v>162</v>
      </c>
      <c r="E22">
        <v>3</v>
      </c>
    </row>
    <row r="23" spans="1:5" x14ac:dyDescent="0.25">
      <c r="A23">
        <v>17</v>
      </c>
      <c r="C23">
        <v>297</v>
      </c>
      <c r="D23">
        <v>961</v>
      </c>
      <c r="E23">
        <v>26</v>
      </c>
    </row>
    <row r="24" spans="1:5" x14ac:dyDescent="0.25">
      <c r="A24">
        <v>19</v>
      </c>
      <c r="C24">
        <v>115</v>
      </c>
      <c r="D24">
        <v>185</v>
      </c>
      <c r="E24">
        <v>11</v>
      </c>
    </row>
    <row r="25" spans="1:5" x14ac:dyDescent="0.25">
      <c r="A25">
        <v>21</v>
      </c>
      <c r="C25">
        <v>387</v>
      </c>
      <c r="D25">
        <v>1033</v>
      </c>
      <c r="E25">
        <v>38</v>
      </c>
    </row>
    <row r="26" spans="1:5" x14ac:dyDescent="0.25">
      <c r="A26">
        <v>23</v>
      </c>
      <c r="C26">
        <v>6</v>
      </c>
      <c r="D26">
        <v>9</v>
      </c>
      <c r="E26">
        <v>0</v>
      </c>
    </row>
    <row r="27" spans="1:5" x14ac:dyDescent="0.25">
      <c r="A27">
        <v>25</v>
      </c>
      <c r="C27">
        <v>1</v>
      </c>
      <c r="D27">
        <v>4</v>
      </c>
      <c r="E27">
        <v>0</v>
      </c>
    </row>
    <row r="30" spans="1:5" s="8" customFormat="1" x14ac:dyDescent="0.25"/>
    <row r="31" spans="1:5" s="8" customFormat="1" x14ac:dyDescent="0.25">
      <c r="A31" s="9"/>
      <c r="B31" s="9"/>
      <c r="C31" s="9"/>
      <c r="D31" s="9"/>
      <c r="E31" s="9"/>
    </row>
    <row r="32" spans="1:5" s="8" customFormat="1" x14ac:dyDescent="0.25"/>
    <row r="33" s="8" customFormat="1" x14ac:dyDescent="0.25"/>
    <row r="34" s="8" customFormat="1" x14ac:dyDescent="0.25"/>
    <row r="35" s="8" customFormat="1" x14ac:dyDescent="0.25"/>
    <row r="36" s="8" customFormat="1" x14ac:dyDescent="0.25"/>
    <row r="37" s="8" customFormat="1" x14ac:dyDescent="0.25"/>
    <row r="38" s="8" customFormat="1" x14ac:dyDescent="0.25"/>
    <row r="39" s="8" customFormat="1" x14ac:dyDescent="0.25"/>
    <row r="40" s="8" customFormat="1" x14ac:dyDescent="0.25"/>
    <row r="41" s="8" customFormat="1" x14ac:dyDescent="0.25"/>
    <row r="42" s="8" customFormat="1" x14ac:dyDescent="0.25"/>
    <row r="43" s="8" customFormat="1" x14ac:dyDescent="0.25"/>
    <row r="44" s="8" customFormat="1" x14ac:dyDescent="0.25"/>
    <row r="45" s="8" customFormat="1" x14ac:dyDescent="0.25"/>
    <row r="46" s="8" customFormat="1" x14ac:dyDescent="0.25"/>
    <row r="47" s="8" customFormat="1" x14ac:dyDescent="0.25"/>
    <row r="48" s="8" customFormat="1" x14ac:dyDescent="0.25"/>
    <row r="49" spans="1:5" s="8" customFormat="1" x14ac:dyDescent="0.25"/>
    <row r="50" spans="1:5" s="8" customFormat="1" x14ac:dyDescent="0.25"/>
    <row r="51" spans="1:5" s="8" customFormat="1" x14ac:dyDescent="0.25"/>
    <row r="52" spans="1:5" s="8" customFormat="1" x14ac:dyDescent="0.25"/>
    <row r="53" spans="1:5" s="8" customFormat="1" x14ac:dyDescent="0.25"/>
    <row r="54" spans="1:5" s="8" customFormat="1" x14ac:dyDescent="0.25"/>
    <row r="55" spans="1:5" s="8" customFormat="1" x14ac:dyDescent="0.25"/>
    <row r="56" spans="1:5" s="8" customFormat="1" x14ac:dyDescent="0.25"/>
    <row r="57" spans="1:5" s="8" customFormat="1" x14ac:dyDescent="0.25"/>
    <row r="62" spans="1:5" x14ac:dyDescent="0.25">
      <c r="A62" s="8"/>
      <c r="B62" s="8"/>
      <c r="C62" s="8"/>
      <c r="D62" s="8"/>
      <c r="E62" s="8"/>
    </row>
    <row r="63" spans="1:5" x14ac:dyDescent="0.25">
      <c r="A63" s="9"/>
      <c r="B63" s="9"/>
      <c r="C63" s="9"/>
      <c r="D63" s="9"/>
      <c r="E63" s="9"/>
    </row>
    <row r="64" spans="1:5" x14ac:dyDescent="0.25">
      <c r="A64" s="8"/>
      <c r="B64" s="8"/>
      <c r="C64" s="8"/>
      <c r="D64" s="8"/>
      <c r="E64" s="8"/>
    </row>
    <row r="65" spans="1:5" x14ac:dyDescent="0.25">
      <c r="A65" s="8"/>
      <c r="B65" s="8"/>
      <c r="C65" s="8"/>
      <c r="D65" s="8"/>
      <c r="E65" s="8"/>
    </row>
    <row r="66" spans="1:5" x14ac:dyDescent="0.25">
      <c r="A66" s="8"/>
      <c r="B66" s="8"/>
      <c r="C66" s="8"/>
      <c r="D66" s="8"/>
      <c r="E66" s="8"/>
    </row>
    <row r="67" spans="1:5" x14ac:dyDescent="0.25">
      <c r="A67" s="8"/>
      <c r="B67" s="8"/>
      <c r="C67" s="8"/>
      <c r="D67" s="8"/>
      <c r="E67" s="8"/>
    </row>
    <row r="68" spans="1:5" x14ac:dyDescent="0.25">
      <c r="A68" s="8"/>
      <c r="B68" s="8"/>
      <c r="C68" s="8"/>
      <c r="D68" s="8"/>
      <c r="E68" s="8"/>
    </row>
    <row r="69" spans="1:5" x14ac:dyDescent="0.25">
      <c r="A69" s="8"/>
      <c r="B69" s="8"/>
      <c r="C69" s="8"/>
      <c r="D69" s="8"/>
      <c r="E69" s="8"/>
    </row>
    <row r="70" spans="1:5" x14ac:dyDescent="0.25">
      <c r="A70" s="8"/>
      <c r="B70" s="8"/>
      <c r="C70" s="8"/>
      <c r="D70" s="8"/>
      <c r="E70" s="8"/>
    </row>
    <row r="71" spans="1:5" x14ac:dyDescent="0.25">
      <c r="A71" s="8"/>
      <c r="B71" s="8"/>
      <c r="C71" s="8"/>
      <c r="D71" s="8"/>
      <c r="E71" s="8"/>
    </row>
    <row r="72" spans="1:5" x14ac:dyDescent="0.25">
      <c r="A72" s="8"/>
      <c r="B72" s="8"/>
      <c r="C72" s="8"/>
      <c r="D72" s="8"/>
      <c r="E72" s="8"/>
    </row>
    <row r="73" spans="1:5" x14ac:dyDescent="0.25">
      <c r="A73" s="8"/>
      <c r="B73" s="8"/>
      <c r="C73" s="8"/>
      <c r="D73" s="8"/>
      <c r="E73" s="8"/>
    </row>
    <row r="74" spans="1:5" x14ac:dyDescent="0.25">
      <c r="A74" s="8"/>
      <c r="B74" s="8"/>
      <c r="C74" s="8"/>
      <c r="D74" s="8"/>
      <c r="E74" s="8"/>
    </row>
    <row r="75" spans="1:5" x14ac:dyDescent="0.25">
      <c r="A75" s="8"/>
      <c r="B75" s="8"/>
      <c r="C75" s="8"/>
      <c r="D75" s="8"/>
      <c r="E75" s="8"/>
    </row>
    <row r="76" spans="1:5" x14ac:dyDescent="0.25">
      <c r="A76" s="8"/>
      <c r="B76" s="8"/>
      <c r="C76" s="8"/>
      <c r="D76" s="8"/>
      <c r="E76" s="8"/>
    </row>
    <row r="77" spans="1:5" x14ac:dyDescent="0.25">
      <c r="A77" s="8"/>
      <c r="B77" s="8"/>
      <c r="C77" s="8"/>
      <c r="D77" s="8"/>
      <c r="E77" s="8"/>
    </row>
    <row r="78" spans="1:5" x14ac:dyDescent="0.25">
      <c r="A78" s="8"/>
      <c r="B78" s="8"/>
      <c r="C78" s="8"/>
      <c r="D78" s="8"/>
      <c r="E78" s="8"/>
    </row>
    <row r="79" spans="1:5" x14ac:dyDescent="0.25">
      <c r="A79" s="8"/>
      <c r="B79" s="8"/>
      <c r="C79" s="8"/>
      <c r="D79" s="8"/>
      <c r="E79" s="8"/>
    </row>
    <row r="80" spans="1:5" x14ac:dyDescent="0.25">
      <c r="A80" s="8"/>
      <c r="B80" s="8"/>
      <c r="C80" s="8"/>
      <c r="D80" s="8"/>
      <c r="E80" s="8"/>
    </row>
    <row r="81" spans="1:5" x14ac:dyDescent="0.25">
      <c r="A81" s="8"/>
      <c r="B81" s="8"/>
      <c r="C81" s="8"/>
      <c r="D81" s="8"/>
      <c r="E81" s="8"/>
    </row>
    <row r="82" spans="1:5" x14ac:dyDescent="0.25">
      <c r="A82" s="8"/>
      <c r="B82" s="8"/>
      <c r="C82" s="8"/>
      <c r="D82" s="8"/>
      <c r="E82" s="8"/>
    </row>
    <row r="83" spans="1:5" x14ac:dyDescent="0.25">
      <c r="A83" s="8"/>
      <c r="B83" s="8"/>
      <c r="C83" s="8"/>
      <c r="D83" s="8"/>
      <c r="E83" s="8"/>
    </row>
    <row r="84" spans="1:5" x14ac:dyDescent="0.25">
      <c r="A84" s="8"/>
      <c r="B84" s="8"/>
      <c r="C84" s="8"/>
      <c r="D84" s="8"/>
      <c r="E84" s="8"/>
    </row>
    <row r="85" spans="1:5" x14ac:dyDescent="0.25">
      <c r="A85" s="8"/>
      <c r="B85" s="8"/>
      <c r="C85" s="8"/>
      <c r="D85" s="8"/>
      <c r="E85" s="8"/>
    </row>
    <row r="86" spans="1:5" x14ac:dyDescent="0.25">
      <c r="A86" s="8"/>
      <c r="B86" s="8"/>
      <c r="C86" s="8"/>
      <c r="D86" s="8"/>
      <c r="E86" s="8"/>
    </row>
    <row r="87" spans="1:5" x14ac:dyDescent="0.25">
      <c r="A87" s="8"/>
      <c r="B87" s="8"/>
      <c r="C87" s="8"/>
      <c r="D87" s="8"/>
      <c r="E87" s="8"/>
    </row>
    <row r="88" spans="1:5" x14ac:dyDescent="0.25">
      <c r="A88" s="8"/>
      <c r="B88" s="8"/>
      <c r="C88" s="8"/>
      <c r="D88" s="8"/>
      <c r="E88" s="8"/>
    </row>
    <row r="89" spans="1:5" x14ac:dyDescent="0.25">
      <c r="A89" s="8"/>
      <c r="B89" s="8"/>
      <c r="C89" s="8"/>
      <c r="D89" s="8"/>
      <c r="E89" s="8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</vt:lpstr>
      <vt:lpstr>cafe</vt:lpstr>
      <vt:lpstr>node_table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</dc:creator>
  <cp:lastModifiedBy>Gregg</cp:lastModifiedBy>
  <dcterms:created xsi:type="dcterms:W3CDTF">2016-10-14T19:01:14Z</dcterms:created>
  <dcterms:modified xsi:type="dcterms:W3CDTF">2017-09-24T23:35:37Z</dcterms:modified>
</cp:coreProperties>
</file>