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8895" yWindow="1935" windowWidth="33420" windowHeight="15360" tabRatio="500" activeTab="1"/>
  </bookViews>
  <sheets>
    <sheet name="source" sheetId="1" r:id="rId1"/>
    <sheet name="cafe" sheetId="3" r:id="rId2"/>
    <sheet name="node_table" sheetId="5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  <c r="B20" i="1"/>
</calcChain>
</file>

<file path=xl/sharedStrings.xml><?xml version="1.0" encoding="utf-8"?>
<sst xmlns="http://schemas.openxmlformats.org/spreadsheetml/2006/main" count="126" uniqueCount="99">
  <si>
    <t>Species</t>
  </si>
  <si>
    <t># peptides</t>
  </si>
  <si>
    <t># aa</t>
  </si>
  <si>
    <t># peptides after filtering</t>
  </si>
  <si>
    <t># aa after filtering</t>
  </si>
  <si>
    <t>Common name</t>
  </si>
  <si>
    <t>Dataset</t>
  </si>
  <si>
    <t># species</t>
  </si>
  <si>
    <t># Families</t>
  </si>
  <si>
    <t># genes</t>
  </si>
  <si>
    <t>Tree Length</t>
  </si>
  <si>
    <t>Score (no errormodel)</t>
  </si>
  <si>
    <t>Lambda (no errormodel)</t>
  </si>
  <si>
    <t>Estimated Error</t>
  </si>
  <si>
    <t>Score (w/ estimated errormodel)</t>
  </si>
  <si>
    <t>Lambda (w/ estimated errormodel)</t>
  </si>
  <si>
    <t>CAFE dataset info</t>
  </si>
  <si>
    <t>Filter 1: All species grouped</t>
  </si>
  <si>
    <t>Families</t>
  </si>
  <si>
    <t>Genes</t>
  </si>
  <si>
    <t>Unfiltered</t>
  </si>
  <si>
    <t>Filtered based on size</t>
  </si>
  <si>
    <t>Filtered based on group</t>
  </si>
  <si>
    <t>Final dataset</t>
  </si>
  <si>
    <t>Taxonomy</t>
  </si>
  <si>
    <t>Expansions</t>
  </si>
  <si>
    <t>Contractions</t>
  </si>
  <si>
    <t>Rapids</t>
  </si>
  <si>
    <t>Equal</t>
  </si>
  <si>
    <t>Genes Gained</t>
  </si>
  <si>
    <t>Genes Lost</t>
  </si>
  <si>
    <t>Families Lost</t>
  </si>
  <si>
    <t>Average Expansions</t>
  </si>
  <si>
    <t>Sig Expansion</t>
  </si>
  <si>
    <t>Sig Contractions</t>
  </si>
  <si>
    <t>Total Sig Changes</t>
  </si>
  <si>
    <t>Node</t>
  </si>
  <si>
    <t>Phylogeny:</t>
  </si>
  <si>
    <t>Ultrametric phylogeny:</t>
  </si>
  <si>
    <t>Abbreviation</t>
  </si>
  <si>
    <t>All sequences downloaded from OrthoDBv8</t>
  </si>
  <si>
    <t>Species ID</t>
  </si>
  <si>
    <t>NA</t>
  </si>
  <si>
    <t>Calibration points for ultrametric tree</t>
  </si>
  <si>
    <t>Node 1</t>
  </si>
  <si>
    <t>Node 2</t>
  </si>
  <si>
    <t>&lt;3&gt;</t>
  </si>
  <si>
    <t>&lt;1&gt;</t>
  </si>
  <si>
    <t>CAFE labeled tree:</t>
  </si>
  <si>
    <t>Bed bug</t>
  </si>
  <si>
    <t>CLECT</t>
  </si>
  <si>
    <t>Water strider</t>
  </si>
  <si>
    <t>GBUEN</t>
  </si>
  <si>
    <t>Brown marmorated stink bug</t>
  </si>
  <si>
    <t>HHALY</t>
  </si>
  <si>
    <t>Glassy winged sharpshooter</t>
  </si>
  <si>
    <t>HVITR</t>
  </si>
  <si>
    <t>Milkweed bug</t>
  </si>
  <si>
    <t>OFAS2</t>
  </si>
  <si>
    <t>Pea aphid</t>
  </si>
  <si>
    <t>APISU</t>
  </si>
  <si>
    <t>Hackberry petiole gall psyllid</t>
  </si>
  <si>
    <t>PVENU</t>
  </si>
  <si>
    <t>Cimex lectularius</t>
  </si>
  <si>
    <t>Gerris beunoi</t>
  </si>
  <si>
    <t>Halyomorpha halys</t>
  </si>
  <si>
    <t>Homalodisca vitripennis</t>
  </si>
  <si>
    <t>Oncopeltus fasciatus</t>
  </si>
  <si>
    <t>Pachypsylla venusta</t>
  </si>
  <si>
    <t>(Outgroup:0.57864,((Homalodisca_vitripennis:0.46542,(Gerris_buenoi:0.50432,(Cimex_lectularius:0.33439,(Halyomorpha_halys:0.19902,Oncopeltus_fasciatus:0.25280):0.15603):0.09944):0.18024):0.06663,(Acyrthosiphon_pisu:0.66466,Pachypsylla_venusta:0.67506):0.08292):0.03045);</t>
  </si>
  <si>
    <t>Age (million years)</t>
  </si>
  <si>
    <t>Acyrthosiphon pisum</t>
  </si>
  <si>
    <t>&lt;11&gt;</t>
  </si>
  <si>
    <t>HHALY&lt;0&gt;</t>
  </si>
  <si>
    <t>GBUEN&lt;6&gt;</t>
  </si>
  <si>
    <t>PVENU&lt;12&gt;</t>
  </si>
  <si>
    <t>HVITR&lt;8&gt;</t>
  </si>
  <si>
    <t>APISU&lt;10&gt;</t>
  </si>
  <si>
    <t>CLECT&lt;4&gt;</t>
  </si>
  <si>
    <t>OFAS2&lt;2&gt;</t>
  </si>
  <si>
    <t>&lt;7&gt;</t>
  </si>
  <si>
    <t>&lt;5&gt;</t>
  </si>
  <si>
    <t>(((((HHALY&lt;0&gt;,OFAS2&lt;2&gt;)&lt;1&gt;,CLECT&lt;4&gt;)&lt;3&gt;,GBUEN&lt;6&gt;)&lt;5&gt;,HVITR&lt;8&gt;)&lt;7&gt;,(APISU&lt;10&gt;,PVENU&lt;12&gt;)&lt;11&gt;)&lt;9&gt;</t>
  </si>
  <si>
    <t>APISU (10)</t>
  </si>
  <si>
    <t>PVENU (12)</t>
  </si>
  <si>
    <t>HVITR (8)</t>
  </si>
  <si>
    <t>GBUEN (6)</t>
  </si>
  <si>
    <t>CLECT (4)</t>
  </si>
  <si>
    <t>HHALY (0)</t>
  </si>
  <si>
    <t>OFAS (2)</t>
  </si>
  <si>
    <t>(Outgroup:407.32861,(((((Halyomorpha_halys:128.44587,Oncopeltus_fasciatus:128.44587):83.66244,Cimex_lectularius:212.10832):55.58681,Gerris_buenoi:267.69513):89.21662,Homalodisca_vitripennis:356.91175):39.85775,(Acyrthosiphon_pisu:352.76063,Pachypsylla_venusta:352.76063):44.00887):21.43835);</t>
  </si>
  <si>
    <t>306.9-411</t>
  </si>
  <si>
    <t>Acyrthosiphon_pisum</t>
  </si>
  <si>
    <t>Halyomorpha_halys</t>
  </si>
  <si>
    <t>New fossils</t>
  </si>
  <si>
    <t>Phylogeny (from big tree):</t>
  </si>
  <si>
    <t>(((((HHALY:108.538881,OFAS2:108.538881):71.274364,CLECT:179.813245):47.917855,GBUEN:227.731100):77.820934,HVITR:305.552034):35.712699,(APISU:306.647247,PVENU:306.647247):34.617486)</t>
  </si>
  <si>
    <t>Hemiptera</t>
  </si>
  <si>
    <t>Results summary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</si>
</sst>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3F3F76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1"/>
      <color rgb="FF3F3F76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58">
    <xf numFmtId="0" fontId="0" fillId="0" borderId="0"/>
    <xf numFmtId="0" fontId="1" fillId="2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1"/>
    <xf numFmtId="0" fontId="3" fillId="2" borderId="1" xfId="1" applyFont="1"/>
    <xf numFmtId="0" fontId="2" fillId="3" borderId="0" xfId="0" applyFont="1" applyFill="1"/>
    <xf numFmtId="0" fontId="6" fillId="2" borderId="1" xfId="1" applyFont="1"/>
    <xf numFmtId="0" fontId="2" fillId="4" borderId="0" xfId="0" applyFont="1" applyFill="1"/>
    <xf numFmtId="0" fontId="2" fillId="0" borderId="0" xfId="0" applyFont="1"/>
    <xf numFmtId="0" fontId="8" fillId="0" borderId="0" xfId="0" applyFont="1"/>
    <xf numFmtId="0" fontId="7" fillId="0" borderId="0" xfId="0" applyFont="1"/>
    <xf numFmtId="0" fontId="9" fillId="0" borderId="0" xfId="0" applyFont="1"/>
  </cellXfs>
  <cellStyles count="15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Input" xfId="1" builtinId="20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workbookViewId="0">
      <selection activeCell="D13" sqref="D13"/>
    </sheetView>
  </sheetViews>
  <sheetFormatPr defaultColWidth="11.125" defaultRowHeight="15.75" x14ac:dyDescent="0.25"/>
  <cols>
    <col min="1" max="1" width="24" customWidth="1"/>
    <col min="2" max="2" width="26.625" customWidth="1"/>
    <col min="3" max="3" width="15.625" bestFit="1" customWidth="1"/>
    <col min="4" max="4" width="17.375" bestFit="1" customWidth="1"/>
    <col min="7" max="7" width="21" bestFit="1" customWidth="1"/>
    <col min="8" max="8" width="15.875" bestFit="1" customWidth="1"/>
    <col min="13" max="13" width="14.375" bestFit="1" customWidth="1"/>
  </cols>
  <sheetData>
    <row r="1" spans="1:21" x14ac:dyDescent="0.25">
      <c r="A1" s="2" t="s">
        <v>40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25">
      <c r="A2" s="3" t="s">
        <v>0</v>
      </c>
      <c r="B2" s="3" t="s">
        <v>5</v>
      </c>
      <c r="C2" s="3" t="s">
        <v>39</v>
      </c>
      <c r="D2" s="3" t="s">
        <v>41</v>
      </c>
      <c r="E2" s="3" t="s">
        <v>1</v>
      </c>
      <c r="F2" s="3" t="s">
        <v>2</v>
      </c>
      <c r="G2" s="3" t="s">
        <v>3</v>
      </c>
      <c r="H2" s="3" t="s">
        <v>4</v>
      </c>
      <c r="I2" s="3"/>
      <c r="J2" s="3"/>
    </row>
    <row r="3" spans="1:21" x14ac:dyDescent="0.25">
      <c r="A3" t="s">
        <v>63</v>
      </c>
      <c r="B3" t="s">
        <v>49</v>
      </c>
      <c r="C3" t="s">
        <v>50</v>
      </c>
      <c r="D3">
        <v>79782</v>
      </c>
      <c r="E3" t="s">
        <v>42</v>
      </c>
      <c r="F3" t="s">
        <v>42</v>
      </c>
      <c r="G3">
        <v>13953</v>
      </c>
      <c r="H3">
        <v>5568919</v>
      </c>
    </row>
    <row r="4" spans="1:21" x14ac:dyDescent="0.25">
      <c r="A4" t="s">
        <v>64</v>
      </c>
      <c r="B4" t="s">
        <v>51</v>
      </c>
      <c r="C4" t="s">
        <v>52</v>
      </c>
      <c r="D4" t="s">
        <v>52</v>
      </c>
      <c r="E4" t="s">
        <v>42</v>
      </c>
      <c r="F4" t="s">
        <v>42</v>
      </c>
      <c r="G4">
        <v>20949</v>
      </c>
      <c r="H4">
        <v>6664132</v>
      </c>
    </row>
    <row r="5" spans="1:21" x14ac:dyDescent="0.25">
      <c r="A5" t="s">
        <v>65</v>
      </c>
      <c r="B5" t="s">
        <v>53</v>
      </c>
      <c r="C5" t="s">
        <v>54</v>
      </c>
      <c r="D5" t="s">
        <v>54</v>
      </c>
      <c r="E5" t="s">
        <v>42</v>
      </c>
      <c r="F5" t="s">
        <v>42</v>
      </c>
      <c r="G5">
        <v>11374</v>
      </c>
      <c r="H5">
        <v>4117494</v>
      </c>
    </row>
    <row r="6" spans="1:21" x14ac:dyDescent="0.25">
      <c r="A6" t="s">
        <v>66</v>
      </c>
      <c r="B6" t="s">
        <v>55</v>
      </c>
      <c r="C6" t="s">
        <v>56</v>
      </c>
      <c r="D6" t="s">
        <v>56</v>
      </c>
      <c r="E6" t="s">
        <v>42</v>
      </c>
      <c r="F6" t="s">
        <v>42</v>
      </c>
      <c r="G6">
        <v>33019</v>
      </c>
      <c r="H6">
        <v>9418578</v>
      </c>
    </row>
    <row r="7" spans="1:21" x14ac:dyDescent="0.25">
      <c r="A7" t="s">
        <v>67</v>
      </c>
      <c r="B7" t="s">
        <v>57</v>
      </c>
      <c r="C7" t="s">
        <v>58</v>
      </c>
      <c r="D7" t="s">
        <v>58</v>
      </c>
      <c r="E7" t="s">
        <v>42</v>
      </c>
      <c r="F7" t="s">
        <v>42</v>
      </c>
      <c r="G7">
        <v>19519</v>
      </c>
      <c r="H7">
        <v>5861823</v>
      </c>
    </row>
    <row r="8" spans="1:21" x14ac:dyDescent="0.25">
      <c r="A8" t="s">
        <v>71</v>
      </c>
      <c r="B8" t="s">
        <v>59</v>
      </c>
      <c r="C8" t="s">
        <v>60</v>
      </c>
      <c r="D8">
        <v>7029</v>
      </c>
      <c r="E8" t="s">
        <v>42</v>
      </c>
      <c r="F8" t="s">
        <v>42</v>
      </c>
      <c r="G8">
        <v>36195</v>
      </c>
      <c r="H8">
        <v>13941321</v>
      </c>
    </row>
    <row r="9" spans="1:21" x14ac:dyDescent="0.25">
      <c r="A9" t="s">
        <v>68</v>
      </c>
      <c r="B9" t="s">
        <v>61</v>
      </c>
      <c r="C9" t="s">
        <v>62</v>
      </c>
      <c r="D9" t="s">
        <v>62</v>
      </c>
      <c r="E9" t="s">
        <v>42</v>
      </c>
      <c r="F9" t="s">
        <v>42</v>
      </c>
      <c r="G9">
        <v>14390</v>
      </c>
      <c r="H9">
        <v>4404444</v>
      </c>
    </row>
    <row r="11" spans="1:21" x14ac:dyDescent="0.25">
      <c r="A11" s="3" t="s">
        <v>95</v>
      </c>
      <c r="B11" s="3"/>
      <c r="C11" s="3"/>
      <c r="D11" s="3"/>
      <c r="E11" s="3"/>
      <c r="F11" s="3"/>
      <c r="G11" s="3"/>
      <c r="H11" s="3"/>
      <c r="I11" s="3"/>
      <c r="J11" s="3"/>
    </row>
    <row r="12" spans="1:21" x14ac:dyDescent="0.25">
      <c r="A12" t="s">
        <v>96</v>
      </c>
    </row>
    <row r="14" spans="1:21" x14ac:dyDescent="0.25">
      <c r="A14" s="3" t="s">
        <v>16</v>
      </c>
      <c r="B14" s="3"/>
      <c r="C14" s="3"/>
      <c r="D14" s="3"/>
      <c r="E14" s="3"/>
      <c r="F14" s="3"/>
      <c r="G14" s="3"/>
      <c r="H14" s="3"/>
      <c r="I14" s="3"/>
      <c r="J14" s="3"/>
    </row>
    <row r="15" spans="1:21" x14ac:dyDescent="0.25">
      <c r="A15" t="s">
        <v>17</v>
      </c>
    </row>
    <row r="16" spans="1:21" x14ac:dyDescent="0.25">
      <c r="B16" t="s">
        <v>18</v>
      </c>
      <c r="C16" t="s">
        <v>19</v>
      </c>
    </row>
    <row r="17" spans="1:10" x14ac:dyDescent="0.25">
      <c r="A17" t="s">
        <v>20</v>
      </c>
      <c r="B17">
        <v>15775</v>
      </c>
      <c r="C17">
        <v>110813</v>
      </c>
    </row>
    <row r="18" spans="1:10" x14ac:dyDescent="0.25">
      <c r="A18" t="s">
        <v>21</v>
      </c>
      <c r="B18">
        <v>30</v>
      </c>
      <c r="C18">
        <v>12115</v>
      </c>
    </row>
    <row r="19" spans="1:10" x14ac:dyDescent="0.25">
      <c r="A19" t="s">
        <v>22</v>
      </c>
      <c r="B19">
        <v>4437</v>
      </c>
      <c r="C19">
        <v>6962</v>
      </c>
    </row>
    <row r="20" spans="1:10" x14ac:dyDescent="0.25">
      <c r="A20" t="s">
        <v>23</v>
      </c>
      <c r="B20">
        <f>B17-B18-B19</f>
        <v>11308</v>
      </c>
      <c r="C20">
        <f>C17-C18-C19</f>
        <v>91736</v>
      </c>
    </row>
    <row r="22" spans="1:10" x14ac:dyDescent="0.25">
      <c r="A22" t="s">
        <v>94</v>
      </c>
    </row>
    <row r="23" spans="1:10" x14ac:dyDescent="0.25">
      <c r="A23" s="3" t="s">
        <v>37</v>
      </c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5">
      <c r="A24" t="s">
        <v>69</v>
      </c>
    </row>
    <row r="26" spans="1:10" x14ac:dyDescent="0.25">
      <c r="A26" s="3" t="s">
        <v>43</v>
      </c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5">
      <c r="A27" s="7" t="s">
        <v>44</v>
      </c>
      <c r="B27" s="7" t="s">
        <v>45</v>
      </c>
      <c r="C27" s="7" t="s">
        <v>70</v>
      </c>
    </row>
    <row r="28" spans="1:10" x14ac:dyDescent="0.25">
      <c r="A28" t="s">
        <v>92</v>
      </c>
      <c r="B28" t="s">
        <v>93</v>
      </c>
      <c r="C28" t="s">
        <v>91</v>
      </c>
    </row>
    <row r="30" spans="1:10" x14ac:dyDescent="0.25">
      <c r="A30" s="3" t="s">
        <v>38</v>
      </c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5">
      <c r="A31" t="s">
        <v>90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A11" sqref="A11"/>
    </sheetView>
  </sheetViews>
  <sheetFormatPr defaultColWidth="11" defaultRowHeight="15.75" x14ac:dyDescent="0.25"/>
  <cols>
    <col min="1" max="1" width="61" customWidth="1"/>
    <col min="3" max="3" width="14.5" customWidth="1"/>
    <col min="4" max="4" width="15.625" customWidth="1"/>
    <col min="5" max="5" width="14.5" customWidth="1"/>
    <col min="6" max="6" width="21.625" customWidth="1"/>
    <col min="7" max="7" width="22.125" customWidth="1"/>
    <col min="8" max="8" width="17.5" customWidth="1"/>
    <col min="9" max="9" width="29.625" customWidth="1"/>
    <col min="10" max="10" width="30.625" customWidth="1"/>
    <col min="11" max="11" width="16.625" customWidth="1"/>
  </cols>
  <sheetData>
    <row r="1" spans="1:11" s="5" customFormat="1" x14ac:dyDescent="0.25">
      <c r="A1" s="5" t="s">
        <v>6</v>
      </c>
      <c r="B1" s="5" t="s">
        <v>7</v>
      </c>
      <c r="C1" s="5" t="s">
        <v>8</v>
      </c>
      <c r="D1" s="5" t="s">
        <v>9</v>
      </c>
      <c r="E1" s="5" t="s">
        <v>10</v>
      </c>
      <c r="F1" s="5" t="s">
        <v>11</v>
      </c>
      <c r="G1" s="5" t="s">
        <v>12</v>
      </c>
      <c r="H1" s="5" t="s">
        <v>13</v>
      </c>
      <c r="I1" s="5" t="s">
        <v>14</v>
      </c>
      <c r="J1" s="5" t="s">
        <v>15</v>
      </c>
    </row>
    <row r="2" spans="1:11" x14ac:dyDescent="0.25">
      <c r="A2" t="s">
        <v>97</v>
      </c>
      <c r="B2">
        <v>7</v>
      </c>
      <c r="C2">
        <v>11308</v>
      </c>
      <c r="D2">
        <v>91736</v>
      </c>
      <c r="E2">
        <v>34.264000000000003</v>
      </c>
      <c r="F2">
        <v>86893.141883000004</v>
      </c>
      <c r="G2">
        <v>1.1790524872700001E-3</v>
      </c>
      <c r="H2">
        <v>3.9453124999999999E-2</v>
      </c>
      <c r="I2">
        <v>86723.599163000006</v>
      </c>
      <c r="J2">
        <v>1.1296269925E-3</v>
      </c>
    </row>
    <row r="4" spans="1:11" s="1" customFormat="1" x14ac:dyDescent="0.25">
      <c r="A4" s="4" t="s">
        <v>98</v>
      </c>
    </row>
    <row r="5" spans="1:11" x14ac:dyDescent="0.25">
      <c r="B5" t="s">
        <v>25</v>
      </c>
      <c r="C5" t="s">
        <v>29</v>
      </c>
      <c r="D5" t="s">
        <v>28</v>
      </c>
      <c r="E5" t="s">
        <v>26</v>
      </c>
      <c r="F5" t="s">
        <v>30</v>
      </c>
      <c r="G5" t="s">
        <v>31</v>
      </c>
      <c r="H5" t="s">
        <v>32</v>
      </c>
      <c r="I5" t="s">
        <v>33</v>
      </c>
      <c r="J5" t="s">
        <v>34</v>
      </c>
      <c r="K5" t="s">
        <v>35</v>
      </c>
    </row>
    <row r="6" spans="1:11" x14ac:dyDescent="0.25">
      <c r="A6" t="s">
        <v>72</v>
      </c>
      <c r="B6">
        <v>39</v>
      </c>
      <c r="C6">
        <v>135</v>
      </c>
      <c r="D6">
        <v>9228</v>
      </c>
      <c r="E6">
        <v>39</v>
      </c>
      <c r="F6">
        <v>50</v>
      </c>
      <c r="G6">
        <v>0</v>
      </c>
      <c r="H6">
        <v>-9.7000000000000005E-4</v>
      </c>
      <c r="I6">
        <v>7</v>
      </c>
      <c r="J6">
        <v>2</v>
      </c>
      <c r="K6">
        <v>9</v>
      </c>
    </row>
    <row r="7" spans="1:11" x14ac:dyDescent="0.25">
      <c r="A7" t="s">
        <v>73</v>
      </c>
      <c r="B7">
        <v>479</v>
      </c>
      <c r="C7">
        <v>884</v>
      </c>
      <c r="D7">
        <v>6918</v>
      </c>
      <c r="E7">
        <v>1909</v>
      </c>
      <c r="F7">
        <v>2234</v>
      </c>
      <c r="G7">
        <v>1497</v>
      </c>
      <c r="H7">
        <v>-0.15179000000000001</v>
      </c>
      <c r="I7">
        <v>28</v>
      </c>
      <c r="J7">
        <v>50</v>
      </c>
      <c r="K7">
        <v>78</v>
      </c>
    </row>
    <row r="8" spans="1:11" x14ac:dyDescent="0.25">
      <c r="A8" t="s">
        <v>74</v>
      </c>
      <c r="B8">
        <v>1228</v>
      </c>
      <c r="C8">
        <v>3504</v>
      </c>
      <c r="D8">
        <v>6383</v>
      </c>
      <c r="E8">
        <v>1695</v>
      </c>
      <c r="F8">
        <v>1829</v>
      </c>
      <c r="G8">
        <v>1309</v>
      </c>
      <c r="H8">
        <v>5.6920999999999999E-2</v>
      </c>
      <c r="I8">
        <v>89</v>
      </c>
      <c r="J8">
        <v>6</v>
      </c>
      <c r="K8">
        <v>95</v>
      </c>
    </row>
    <row r="9" spans="1:11" x14ac:dyDescent="0.25">
      <c r="A9" t="s">
        <v>46</v>
      </c>
      <c r="B9">
        <v>40</v>
      </c>
      <c r="C9">
        <v>72</v>
      </c>
      <c r="D9">
        <v>8673</v>
      </c>
      <c r="E9">
        <v>593</v>
      </c>
      <c r="F9">
        <v>997</v>
      </c>
      <c r="G9">
        <v>429</v>
      </c>
      <c r="H9">
        <v>-7.6109999999999997E-2</v>
      </c>
      <c r="I9">
        <v>1</v>
      </c>
      <c r="J9">
        <v>76</v>
      </c>
      <c r="K9">
        <v>77</v>
      </c>
    </row>
    <row r="10" spans="1:11" x14ac:dyDescent="0.25">
      <c r="A10" t="s">
        <v>47</v>
      </c>
      <c r="B10">
        <v>178</v>
      </c>
      <c r="C10">
        <v>239</v>
      </c>
      <c r="D10">
        <v>8471</v>
      </c>
      <c r="E10">
        <v>657</v>
      </c>
      <c r="F10">
        <v>829</v>
      </c>
      <c r="G10">
        <v>504</v>
      </c>
      <c r="H10">
        <v>-5.6058999999999998E-2</v>
      </c>
      <c r="I10">
        <v>7</v>
      </c>
      <c r="J10">
        <v>31</v>
      </c>
      <c r="K10">
        <v>38</v>
      </c>
    </row>
    <row r="11" spans="1:11" x14ac:dyDescent="0.25">
      <c r="A11" t="s">
        <v>75</v>
      </c>
      <c r="B11">
        <v>970</v>
      </c>
      <c r="C11">
        <v>1330</v>
      </c>
      <c r="D11">
        <v>5406</v>
      </c>
      <c r="E11">
        <v>2930</v>
      </c>
      <c r="F11">
        <v>4545</v>
      </c>
      <c r="G11">
        <v>2150</v>
      </c>
      <c r="H11">
        <v>-0.26918900000000001</v>
      </c>
      <c r="I11">
        <v>13</v>
      </c>
      <c r="J11">
        <v>82</v>
      </c>
      <c r="K11">
        <v>95</v>
      </c>
    </row>
    <row r="12" spans="1:11" x14ac:dyDescent="0.25">
      <c r="A12" t="s">
        <v>76</v>
      </c>
      <c r="B12">
        <v>2504</v>
      </c>
      <c r="C12">
        <v>7718</v>
      </c>
      <c r="D12">
        <v>5447</v>
      </c>
      <c r="E12">
        <v>1355</v>
      </c>
      <c r="F12">
        <v>1558</v>
      </c>
      <c r="G12">
        <v>1050</v>
      </c>
      <c r="H12">
        <v>0.454183</v>
      </c>
      <c r="I12">
        <v>128</v>
      </c>
      <c r="J12">
        <v>6</v>
      </c>
      <c r="K12">
        <v>134</v>
      </c>
    </row>
    <row r="13" spans="1:11" x14ac:dyDescent="0.25">
      <c r="A13" t="s">
        <v>77</v>
      </c>
      <c r="B13">
        <v>1742</v>
      </c>
      <c r="C13">
        <v>9774</v>
      </c>
      <c r="D13">
        <v>5710</v>
      </c>
      <c r="E13">
        <v>1854</v>
      </c>
      <c r="F13">
        <v>2023</v>
      </c>
      <c r="G13">
        <v>1143</v>
      </c>
      <c r="H13">
        <v>0.41160000000000002</v>
      </c>
      <c r="I13">
        <v>205</v>
      </c>
      <c r="J13">
        <v>3</v>
      </c>
      <c r="K13">
        <v>208</v>
      </c>
    </row>
    <row r="14" spans="1:11" x14ac:dyDescent="0.25">
      <c r="A14" t="s">
        <v>78</v>
      </c>
      <c r="B14">
        <v>515</v>
      </c>
      <c r="C14">
        <v>738</v>
      </c>
      <c r="D14">
        <v>7022</v>
      </c>
      <c r="E14">
        <v>1769</v>
      </c>
      <c r="F14">
        <v>2192</v>
      </c>
      <c r="G14">
        <v>1189</v>
      </c>
      <c r="H14">
        <v>-0.13691200000000001</v>
      </c>
      <c r="I14">
        <v>14</v>
      </c>
      <c r="J14">
        <v>33</v>
      </c>
      <c r="K14">
        <v>47</v>
      </c>
    </row>
    <row r="15" spans="1:11" x14ac:dyDescent="0.25">
      <c r="A15" t="s">
        <v>79</v>
      </c>
      <c r="B15">
        <v>1413</v>
      </c>
      <c r="C15">
        <v>2105</v>
      </c>
      <c r="D15">
        <v>7377</v>
      </c>
      <c r="E15">
        <v>516</v>
      </c>
      <c r="F15">
        <v>662</v>
      </c>
      <c r="G15">
        <v>301</v>
      </c>
      <c r="H15">
        <v>0.15523899999999999</v>
      </c>
      <c r="I15">
        <v>51</v>
      </c>
      <c r="J15">
        <v>29</v>
      </c>
      <c r="K15">
        <v>80</v>
      </c>
    </row>
    <row r="16" spans="1:11" x14ac:dyDescent="0.25">
      <c r="A16" t="s">
        <v>80</v>
      </c>
      <c r="B16">
        <v>27</v>
      </c>
      <c r="C16">
        <v>39</v>
      </c>
      <c r="D16">
        <v>9201</v>
      </c>
      <c r="E16">
        <v>78</v>
      </c>
      <c r="F16">
        <v>138</v>
      </c>
      <c r="G16">
        <v>0</v>
      </c>
      <c r="H16">
        <v>-5.0670000000000003E-3</v>
      </c>
      <c r="I16">
        <v>1</v>
      </c>
      <c r="J16">
        <v>12</v>
      </c>
      <c r="K16">
        <v>13</v>
      </c>
    </row>
    <row r="17" spans="1:11" x14ac:dyDescent="0.25">
      <c r="A17" t="s">
        <v>81</v>
      </c>
      <c r="B17">
        <v>51</v>
      </c>
      <c r="C17">
        <v>159</v>
      </c>
      <c r="D17">
        <v>8312</v>
      </c>
      <c r="E17">
        <v>943</v>
      </c>
      <c r="F17">
        <v>1347</v>
      </c>
      <c r="G17">
        <v>602</v>
      </c>
      <c r="H17">
        <v>-0.113195</v>
      </c>
      <c r="I17">
        <v>4</v>
      </c>
      <c r="J17">
        <v>55</v>
      </c>
      <c r="K17">
        <v>59</v>
      </c>
    </row>
    <row r="19" spans="1:11" x14ac:dyDescent="0.25">
      <c r="A19" t="s">
        <v>48</v>
      </c>
      <c r="B19" t="s">
        <v>82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>
      <selection activeCell="F7" sqref="F7"/>
    </sheetView>
  </sheetViews>
  <sheetFormatPr defaultColWidth="8.875" defaultRowHeight="15.75" x14ac:dyDescent="0.25"/>
  <cols>
    <col min="1" max="1" width="15.375" bestFit="1" customWidth="1"/>
    <col min="2" max="2" width="32.125" bestFit="1" customWidth="1"/>
    <col min="3" max="3" width="10" bestFit="1" customWidth="1"/>
    <col min="4" max="4" width="11.625" bestFit="1" customWidth="1"/>
    <col min="5" max="5" width="6.375" bestFit="1" customWidth="1"/>
  </cols>
  <sheetData>
    <row r="1" spans="1:5" x14ac:dyDescent="0.25">
      <c r="A1" s="6" t="s">
        <v>36</v>
      </c>
      <c r="B1" s="6" t="s">
        <v>24</v>
      </c>
      <c r="C1" s="6" t="s">
        <v>25</v>
      </c>
      <c r="D1" s="6" t="s">
        <v>26</v>
      </c>
      <c r="E1" s="6" t="s">
        <v>27</v>
      </c>
    </row>
    <row r="2" spans="1:5" x14ac:dyDescent="0.25">
      <c r="A2" t="s">
        <v>83</v>
      </c>
      <c r="B2" t="s">
        <v>71</v>
      </c>
      <c r="C2">
        <v>1742</v>
      </c>
      <c r="D2">
        <v>1854</v>
      </c>
      <c r="E2">
        <v>208</v>
      </c>
    </row>
    <row r="3" spans="1:5" x14ac:dyDescent="0.25">
      <c r="A3" t="s">
        <v>84</v>
      </c>
      <c r="B3" t="s">
        <v>68</v>
      </c>
      <c r="C3">
        <v>970</v>
      </c>
      <c r="D3">
        <v>2930</v>
      </c>
      <c r="E3">
        <v>95</v>
      </c>
    </row>
    <row r="4" spans="1:5" x14ac:dyDescent="0.25">
      <c r="A4" t="s">
        <v>85</v>
      </c>
      <c r="B4" t="s">
        <v>66</v>
      </c>
      <c r="C4">
        <v>2504</v>
      </c>
      <c r="D4">
        <v>1355</v>
      </c>
      <c r="E4">
        <v>134</v>
      </c>
    </row>
    <row r="5" spans="1:5" x14ac:dyDescent="0.25">
      <c r="A5" t="s">
        <v>86</v>
      </c>
      <c r="B5" t="s">
        <v>64</v>
      </c>
      <c r="C5">
        <v>1228</v>
      </c>
      <c r="D5">
        <v>1695</v>
      </c>
      <c r="E5">
        <v>95</v>
      </c>
    </row>
    <row r="6" spans="1:5" x14ac:dyDescent="0.25">
      <c r="A6" t="s">
        <v>87</v>
      </c>
      <c r="B6" t="s">
        <v>63</v>
      </c>
      <c r="C6">
        <v>515</v>
      </c>
      <c r="D6">
        <v>1769</v>
      </c>
      <c r="E6">
        <v>47</v>
      </c>
    </row>
    <row r="7" spans="1:5" x14ac:dyDescent="0.25">
      <c r="A7" t="s">
        <v>88</v>
      </c>
      <c r="B7" t="s">
        <v>65</v>
      </c>
      <c r="C7">
        <v>479</v>
      </c>
      <c r="D7">
        <v>1909</v>
      </c>
      <c r="E7">
        <v>78</v>
      </c>
    </row>
    <row r="8" spans="1:5" x14ac:dyDescent="0.25">
      <c r="A8" t="s">
        <v>89</v>
      </c>
      <c r="B8" t="s">
        <v>67</v>
      </c>
      <c r="C8">
        <v>1413</v>
      </c>
      <c r="D8">
        <v>516</v>
      </c>
      <c r="E8">
        <v>80</v>
      </c>
    </row>
    <row r="9" spans="1:5" x14ac:dyDescent="0.25">
      <c r="A9">
        <v>1</v>
      </c>
      <c r="C9">
        <v>178</v>
      </c>
      <c r="D9">
        <v>657</v>
      </c>
      <c r="E9">
        <v>38</v>
      </c>
    </row>
    <row r="10" spans="1:5" x14ac:dyDescent="0.25">
      <c r="A10">
        <v>3</v>
      </c>
      <c r="C10">
        <v>40</v>
      </c>
      <c r="D10">
        <v>593</v>
      </c>
      <c r="E10">
        <v>77</v>
      </c>
    </row>
    <row r="11" spans="1:5" x14ac:dyDescent="0.25">
      <c r="A11">
        <v>5</v>
      </c>
      <c r="C11">
        <v>51</v>
      </c>
      <c r="D11">
        <v>943</v>
      </c>
      <c r="E11">
        <v>59</v>
      </c>
    </row>
    <row r="12" spans="1:5" x14ac:dyDescent="0.25">
      <c r="A12">
        <v>7</v>
      </c>
      <c r="C12">
        <v>27</v>
      </c>
      <c r="D12">
        <v>78</v>
      </c>
      <c r="E12">
        <v>13</v>
      </c>
    </row>
    <row r="13" spans="1:5" x14ac:dyDescent="0.25">
      <c r="A13">
        <v>11</v>
      </c>
      <c r="C13">
        <v>39</v>
      </c>
      <c r="D13">
        <v>39</v>
      </c>
      <c r="E13">
        <v>9</v>
      </c>
    </row>
    <row r="18" spans="1:5" ht="15" customHeight="1" x14ac:dyDescent="0.25"/>
    <row r="22" spans="1:5" x14ac:dyDescent="0.25">
      <c r="A22" s="6"/>
      <c r="B22" s="6"/>
      <c r="C22" s="6"/>
      <c r="D22" s="6"/>
      <c r="E22" s="6"/>
    </row>
    <row r="44" spans="1:5" x14ac:dyDescent="0.25">
      <c r="A44" s="8"/>
      <c r="B44" s="8"/>
      <c r="C44" s="8"/>
      <c r="D44" s="8"/>
      <c r="E44" s="8"/>
    </row>
    <row r="45" spans="1:5" x14ac:dyDescent="0.25">
      <c r="A45" s="9"/>
      <c r="B45" s="9"/>
      <c r="C45" s="9"/>
      <c r="D45" s="9"/>
      <c r="E45" s="9"/>
    </row>
    <row r="46" spans="1:5" x14ac:dyDescent="0.25">
      <c r="A46" s="8"/>
      <c r="B46" s="8"/>
      <c r="C46" s="8"/>
      <c r="D46" s="8"/>
      <c r="E46" s="8"/>
    </row>
    <row r="47" spans="1:5" x14ac:dyDescent="0.25">
      <c r="A47" s="8"/>
      <c r="B47" s="8"/>
      <c r="C47" s="8"/>
      <c r="D47" s="8"/>
      <c r="E47" s="8"/>
    </row>
    <row r="48" spans="1:5" x14ac:dyDescent="0.25">
      <c r="A48" s="8"/>
      <c r="B48" s="8"/>
      <c r="C48" s="8"/>
      <c r="D48" s="8"/>
      <c r="E48" s="8"/>
    </row>
    <row r="49" spans="1:5" x14ac:dyDescent="0.25">
      <c r="A49" s="8"/>
      <c r="B49" s="8"/>
      <c r="C49" s="8"/>
      <c r="D49" s="8"/>
      <c r="E49" s="8"/>
    </row>
    <row r="50" spans="1:5" x14ac:dyDescent="0.25">
      <c r="A50" s="8"/>
      <c r="B50" s="8"/>
      <c r="C50" s="8"/>
      <c r="D50" s="8"/>
      <c r="E50" s="8"/>
    </row>
    <row r="51" spans="1:5" x14ac:dyDescent="0.25">
      <c r="A51" s="8"/>
      <c r="B51" s="8"/>
      <c r="C51" s="8"/>
      <c r="D51" s="8"/>
      <c r="E51" s="8"/>
    </row>
    <row r="52" spans="1:5" x14ac:dyDescent="0.25">
      <c r="A52" s="8"/>
      <c r="B52" s="8"/>
      <c r="C52" s="8"/>
      <c r="D52" s="8"/>
      <c r="E52" s="8"/>
    </row>
    <row r="53" spans="1:5" x14ac:dyDescent="0.25">
      <c r="A53" s="8"/>
      <c r="B53" s="8"/>
      <c r="C53" s="8"/>
      <c r="D53" s="8"/>
      <c r="E53" s="8"/>
    </row>
    <row r="54" spans="1:5" x14ac:dyDescent="0.25">
      <c r="A54" s="8"/>
      <c r="B54" s="8"/>
      <c r="C54" s="8"/>
      <c r="D54" s="8"/>
      <c r="E54" s="8"/>
    </row>
    <row r="55" spans="1:5" x14ac:dyDescent="0.25">
      <c r="A55" s="8"/>
      <c r="B55" s="8"/>
      <c r="C55" s="8"/>
      <c r="D55" s="8"/>
      <c r="E55" s="8"/>
    </row>
    <row r="56" spans="1:5" x14ac:dyDescent="0.25">
      <c r="A56" s="8"/>
      <c r="B56" s="8"/>
      <c r="C56" s="8"/>
      <c r="D56" s="8"/>
      <c r="E56" s="8"/>
    </row>
    <row r="57" spans="1:5" x14ac:dyDescent="0.25">
      <c r="A57" s="8"/>
      <c r="B57" s="8"/>
      <c r="C57" s="8"/>
      <c r="D57" s="8"/>
      <c r="E57" s="8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</vt:lpstr>
      <vt:lpstr>cafe</vt:lpstr>
      <vt:lpstr>node_table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</dc:creator>
  <cp:lastModifiedBy>Gregg</cp:lastModifiedBy>
  <dcterms:created xsi:type="dcterms:W3CDTF">2016-10-14T19:01:14Z</dcterms:created>
  <dcterms:modified xsi:type="dcterms:W3CDTF">2017-09-24T23:35:11Z</dcterms:modified>
</cp:coreProperties>
</file>